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6240" activeTab="0"/>
  </bookViews>
  <sheets>
    <sheet name="Tipp der Woche 19-2000" sheetId="1" r:id="rId1"/>
    <sheet name="1997" sheetId="2" r:id="rId2"/>
    <sheet name="1998" sheetId="3" r:id="rId3"/>
    <sheet name="1999" sheetId="4" r:id="rId4"/>
    <sheet name="2000" sheetId="5" r:id="rId5"/>
  </sheets>
  <definedNames>
    <definedName name="_xlnm.Print_Area" localSheetId="0">'Tipp der Woche 19-2000'!$C$19:$H$24</definedName>
    <definedName name="GewinnApril" localSheetId="2">'1998'!$K$10</definedName>
    <definedName name="GewinnApril" localSheetId="3">'1999'!$K$10</definedName>
    <definedName name="GewinnApril" localSheetId="4">'2000'!$K$10</definedName>
    <definedName name="GewinnApril">'1997'!$K$10</definedName>
    <definedName name="GewinnAugust" localSheetId="2">'1998'!$K$14</definedName>
    <definedName name="GewinnAugust" localSheetId="3">'1999'!$K$14</definedName>
    <definedName name="GewinnAugust" localSheetId="4">'2000'!$K$14</definedName>
    <definedName name="GewinnAugust">'1997'!$K$14</definedName>
    <definedName name="GewinnDezember" localSheetId="2">'1998'!$K$18</definedName>
    <definedName name="GewinnDezember" localSheetId="3">'1999'!$K$18</definedName>
    <definedName name="GewinnDezember" localSheetId="4">'2000'!$K$18</definedName>
    <definedName name="GewinnDezember">'1997'!$K$18</definedName>
    <definedName name="GewinnFebruar" localSheetId="2">'1998'!$K$8</definedName>
    <definedName name="GewinnFebruar" localSheetId="3">'1999'!$K$8</definedName>
    <definedName name="GewinnFebruar" localSheetId="4">'2000'!$K$8</definedName>
    <definedName name="GewinnFebruar">'1997'!$K$8</definedName>
    <definedName name="GewinnGesamtjahr" localSheetId="2">'1998'!$K$19</definedName>
    <definedName name="GewinnGesamtjahr" localSheetId="3">'1999'!$K$19</definedName>
    <definedName name="GewinnGesamtjahr" localSheetId="4">'2000'!$K$19</definedName>
    <definedName name="GewinnGesamtjahr">'1997'!$K$19</definedName>
    <definedName name="GewinnJanuar" localSheetId="2">'1998'!$K$7</definedName>
    <definedName name="GewinnJanuar" localSheetId="3">'1999'!$K$7</definedName>
    <definedName name="GewinnJanuar" localSheetId="4">'2000'!$K$7</definedName>
    <definedName name="GewinnJanuar">'1997'!$K$7</definedName>
    <definedName name="GewinnJuli" localSheetId="2">'1998'!$K$13</definedName>
    <definedName name="GewinnJuli" localSheetId="3">'1999'!$K$13</definedName>
    <definedName name="GewinnJuli" localSheetId="4">'2000'!$K$13</definedName>
    <definedName name="GewinnJuli">'1997'!$K$13</definedName>
    <definedName name="GewinnJuni" localSheetId="2">'1998'!$K$12</definedName>
    <definedName name="GewinnJuni" localSheetId="3">'1999'!$K$12</definedName>
    <definedName name="GewinnJuni" localSheetId="4">'2000'!$K$12</definedName>
    <definedName name="GewinnJuni">'1997'!$K$12</definedName>
    <definedName name="GewinnMai" localSheetId="2">'1998'!$K$11</definedName>
    <definedName name="GewinnMai" localSheetId="3">'1999'!$K$11</definedName>
    <definedName name="GewinnMai" localSheetId="4">'2000'!$K$11</definedName>
    <definedName name="GewinnMai">'1997'!$K$11</definedName>
    <definedName name="GewinnMärz" localSheetId="2">'1998'!$K$9</definedName>
    <definedName name="GewinnMärz" localSheetId="3">'1999'!$K$9</definedName>
    <definedName name="GewinnMärz" localSheetId="4">'2000'!$K$9</definedName>
    <definedName name="GewinnMärz">'1997'!$K$9</definedName>
    <definedName name="GewinnNovember" localSheetId="2">'1998'!$K$17</definedName>
    <definedName name="GewinnNovember" localSheetId="3">'1999'!$K$17</definedName>
    <definedName name="GewinnNovember" localSheetId="4">'2000'!$K$17</definedName>
    <definedName name="GewinnNovember">'1997'!$K$17</definedName>
    <definedName name="GewinnOktober" localSheetId="2">'1998'!$K$16</definedName>
    <definedName name="GewinnOktober" localSheetId="3">'1999'!$K$16</definedName>
    <definedName name="GewinnOktober" localSheetId="4">'2000'!$K$16</definedName>
    <definedName name="GewinnOktober">'1997'!$K$16</definedName>
    <definedName name="GewinnSeptember" localSheetId="2">'1998'!$K$15</definedName>
    <definedName name="GewinnSeptember" localSheetId="3">'1999'!$K$15</definedName>
    <definedName name="GewinnSeptember" localSheetId="4">'2000'!$K$15</definedName>
    <definedName name="GewinnSeptember">'1997'!$K$15</definedName>
    <definedName name="Jahre">'Tipp der Woche 19-2000'!$C$29:$C$32</definedName>
    <definedName name="Matrix1Jahr">'Tipp der Woche 19-2000'!$D$16</definedName>
    <definedName name="Matrix1Periode">'Tipp der Woche 19-2000'!$D$17</definedName>
    <definedName name="Matrix2Jahr">'Tipp der Woche 19-2000'!$F$16</definedName>
    <definedName name="Matrix2Periode">'Tipp der Woche 19-2000'!$F$17</definedName>
    <definedName name="MitarbeiterApril" localSheetId="2">'1998'!$H$10</definedName>
    <definedName name="MitarbeiterApril" localSheetId="3">'1999'!$H$10</definedName>
    <definedName name="MitarbeiterApril" localSheetId="4">'2000'!$H$10</definedName>
    <definedName name="MitarbeiterApril">'1997'!$H$10</definedName>
    <definedName name="MitarbeiterAugust" localSheetId="2">'1998'!$H$14</definedName>
    <definedName name="MitarbeiterAugust" localSheetId="3">'1999'!$H$14</definedName>
    <definedName name="MitarbeiterAugust" localSheetId="4">'2000'!$H$14</definedName>
    <definedName name="MitarbeiterAugust">'1997'!$H$14</definedName>
    <definedName name="MitarbeiterDezember" localSheetId="2">'1998'!$H$18</definedName>
    <definedName name="MitarbeiterDezember" localSheetId="3">'1999'!$H$18</definedName>
    <definedName name="MitarbeiterDezember" localSheetId="4">'2000'!$H$18</definedName>
    <definedName name="MitarbeiterDezember">'1997'!$H$18</definedName>
    <definedName name="MitarbeiterFebruar" localSheetId="2">'1998'!$H$8</definedName>
    <definedName name="MitarbeiterFebruar" localSheetId="3">'1999'!$H$8</definedName>
    <definedName name="MitarbeiterFebruar" localSheetId="4">'2000'!$H$8</definedName>
    <definedName name="MitarbeiterFebruar">'1997'!$H$8</definedName>
    <definedName name="MitarbeiterGesamtjahr" localSheetId="2">'1998'!$H$19</definedName>
    <definedName name="MitarbeiterGesamtjahr" localSheetId="3">'1999'!$H$19</definedName>
    <definedName name="MitarbeiterGesamtjahr" localSheetId="4">'2000'!$H$19</definedName>
    <definedName name="MitarbeiterGesamtjahr">'1997'!$H$19</definedName>
    <definedName name="MitarbeiterJanuar" localSheetId="2">'1998'!$H$7</definedName>
    <definedName name="MitarbeiterJanuar" localSheetId="3">'1999'!$H$7</definedName>
    <definedName name="MitarbeiterJanuar" localSheetId="4">'2000'!$H$7</definedName>
    <definedName name="MitarbeiterJanuar">'1997'!$H$7</definedName>
    <definedName name="MitarbeiterJuli" localSheetId="2">'1998'!$H$13</definedName>
    <definedName name="MitarbeiterJuli" localSheetId="3">'1999'!$H$13</definedName>
    <definedName name="MitarbeiterJuli" localSheetId="4">'2000'!$H$13</definedName>
    <definedName name="MitarbeiterJuli">'1997'!$H$13</definedName>
    <definedName name="MitarbeiterJuni" localSheetId="2">'1998'!$H$12</definedName>
    <definedName name="MitarbeiterJuni" localSheetId="3">'1999'!$H$12</definedName>
    <definedName name="MitarbeiterJuni" localSheetId="4">'2000'!$H$12</definedName>
    <definedName name="MitarbeiterJuni">'1997'!$H$12</definedName>
    <definedName name="MitarbeiterMai" localSheetId="2">'1998'!$H$11</definedName>
    <definedName name="MitarbeiterMai" localSheetId="3">'1999'!$H$11</definedName>
    <definedName name="MitarbeiterMai" localSheetId="4">'2000'!$H$11</definedName>
    <definedName name="MitarbeiterMai">'1997'!$H$11</definedName>
    <definedName name="MitarbeiterMärz" localSheetId="2">'1998'!$H$9</definedName>
    <definedName name="MitarbeiterMärz" localSheetId="3">'1999'!$H$9</definedName>
    <definedName name="MitarbeiterMärz" localSheetId="4">'2000'!$H$9</definedName>
    <definedName name="MitarbeiterMärz">'1997'!$H$9</definedName>
    <definedName name="MitarbeiterNovember" localSheetId="2">'1998'!$H$17</definedName>
    <definedName name="MitarbeiterNovember" localSheetId="3">'1999'!$H$17</definedName>
    <definedName name="MitarbeiterNovember" localSheetId="4">'2000'!$H$17</definedName>
    <definedName name="MitarbeiterNovember">'1997'!$H$17</definedName>
    <definedName name="MitarbeiterOktober" localSheetId="2">'1998'!$H$16</definedName>
    <definedName name="MitarbeiterOktober" localSheetId="3">'1999'!$H$16</definedName>
    <definedName name="MitarbeiterOktober" localSheetId="4">'2000'!$H$16</definedName>
    <definedName name="MitarbeiterOktober">'1997'!$H$16</definedName>
    <definedName name="MitarbeiterSeptember" localSheetId="2">'1998'!$H$15</definedName>
    <definedName name="MitarbeiterSeptember" localSheetId="3">'1999'!$H$15</definedName>
    <definedName name="MitarbeiterSeptember" localSheetId="4">'2000'!$H$15</definedName>
    <definedName name="MitarbeiterSeptember">'1997'!$H$15</definedName>
    <definedName name="Monate">'Tipp der Woche 19-2000'!$D$29:$D$41</definedName>
    <definedName name="UmsatzApril" localSheetId="2">'1998'!$E$10</definedName>
    <definedName name="UmsatzApril" localSheetId="3">'1999'!$E$10</definedName>
    <definedName name="UmsatzApril" localSheetId="4">'2000'!$E$10</definedName>
    <definedName name="UmsatzApril">'1997'!$E$10</definedName>
    <definedName name="UmsatzAugust" localSheetId="2">'1998'!$E$14</definedName>
    <definedName name="UmsatzAugust" localSheetId="3">'1999'!$E$14</definedName>
    <definedName name="UmsatzAugust" localSheetId="4">'2000'!$E$14</definedName>
    <definedName name="UmsatzAugust">'1997'!$E$14</definedName>
    <definedName name="UmsatzDezember" localSheetId="2">'1998'!$E$18</definedName>
    <definedName name="UmsatzDezember" localSheetId="3">'1999'!$E$18</definedName>
    <definedName name="UmsatzDezember" localSheetId="4">'2000'!$E$18</definedName>
    <definedName name="UmsatzDezember">'1997'!$E$18</definedName>
    <definedName name="UmsatzFebruar" localSheetId="2">'1998'!$E$8</definedName>
    <definedName name="UmsatzFebruar" localSheetId="3">'1999'!$E$8</definedName>
    <definedName name="UmsatzFebruar" localSheetId="4">'2000'!$E$8</definedName>
    <definedName name="UmsatzFebruar">'1997'!$E$8</definedName>
    <definedName name="UmsatzGesamtjahr" localSheetId="2">'1998'!$E$19</definedName>
    <definedName name="UmsatzGesamtjahr" localSheetId="3">'1999'!$E$19</definedName>
    <definedName name="UmsatzGesamtjahr" localSheetId="4">'2000'!$E$19</definedName>
    <definedName name="UmsatzGesamtjahr">'1997'!$E$19</definedName>
    <definedName name="UmsatzJanuar" localSheetId="2">'1998'!$E$7</definedName>
    <definedName name="UmsatzJanuar" localSheetId="3">'1999'!$E$7</definedName>
    <definedName name="UmsatzJanuar" localSheetId="4">'2000'!$E$7</definedName>
    <definedName name="UmsatzJanuar">'1997'!$E$7</definedName>
    <definedName name="UmsatzJuli" localSheetId="2">'1998'!$E$13</definedName>
    <definedName name="UmsatzJuli" localSheetId="3">'1999'!$E$13</definedName>
    <definedName name="UmsatzJuli" localSheetId="4">'2000'!$E$13</definedName>
    <definedName name="UmsatzJuli">'1997'!$E$13</definedName>
    <definedName name="UmsatzJuni" localSheetId="2">'1998'!$E$12</definedName>
    <definedName name="UmsatzJuni" localSheetId="3">'1999'!$E$12</definedName>
    <definedName name="UmsatzJuni" localSheetId="4">'2000'!$E$12</definedName>
    <definedName name="UmsatzJuni">'1997'!$E$12</definedName>
    <definedName name="UmsatzMai" localSheetId="2">'1998'!$E$11</definedName>
    <definedName name="UmsatzMai" localSheetId="3">'1999'!$E$11</definedName>
    <definedName name="UmsatzMai" localSheetId="4">'2000'!$E$11</definedName>
    <definedName name="UmsatzMai">'1997'!$E$11</definedName>
    <definedName name="UmsatzMärz" localSheetId="2">'1998'!$E$9</definedName>
    <definedName name="UmsatzMärz" localSheetId="3">'1999'!$E$9</definedName>
    <definedName name="UmsatzMärz" localSheetId="4">'2000'!$E$9</definedName>
    <definedName name="UmsatzMärz">'1997'!$E$9</definedName>
    <definedName name="UmsatzNovember" localSheetId="2">'1998'!$E$17</definedName>
    <definedName name="UmsatzNovember" localSheetId="3">'1999'!$E$17</definedName>
    <definedName name="UmsatzNovember" localSheetId="4">'2000'!$E$17</definedName>
    <definedName name="UmsatzNovember">'1997'!$E$17</definedName>
    <definedName name="UmsatzOktober" localSheetId="2">'1998'!$E$16</definedName>
    <definedName name="UmsatzOktober" localSheetId="3">'1999'!$E$16</definedName>
    <definedName name="UmsatzOktober" localSheetId="4">'2000'!$E$16</definedName>
    <definedName name="UmsatzOktober">'1997'!$E$16</definedName>
    <definedName name="UmsatzSeptember" localSheetId="2">'1998'!$E$15</definedName>
    <definedName name="UmsatzSeptember" localSheetId="3">'1999'!$E$15</definedName>
    <definedName name="UmsatzSeptember" localSheetId="4">'2000'!$E$15</definedName>
    <definedName name="UmsatzSeptember">'1997'!$E$15</definedName>
    <definedName name="Werte">'Tipp der Woche 19-2000'!$C$36:$C$40</definedName>
  </definedNames>
  <calcPr fullCalcOnLoad="1"/>
</workbook>
</file>

<file path=xl/comments1.xml><?xml version="1.0" encoding="utf-8"?>
<comments xmlns="http://schemas.openxmlformats.org/spreadsheetml/2006/main">
  <authors>
    <author>Markus Reichenbach</author>
  </authors>
  <commentList>
    <comment ref="B2" authorId="0">
      <text>
        <r>
          <rPr>
            <b/>
            <sz val="8"/>
            <rFont val="Tahoma"/>
            <family val="0"/>
          </rPr>
          <t>Siehe auch Tipps</t>
        </r>
        <r>
          <rPr>
            <sz val="8"/>
            <rFont val="Tahoma"/>
            <family val="0"/>
          </rPr>
          <t xml:space="preserve">
13/1999 Bereichsnamen aus Überschriften übernehmen
25/1999  Gültigkeit prüfen
</t>
        </r>
      </text>
    </comment>
  </commentList>
</comments>
</file>

<file path=xl/sharedStrings.xml><?xml version="1.0" encoding="utf-8"?>
<sst xmlns="http://schemas.openxmlformats.org/spreadsheetml/2006/main" count="112" uniqueCount="43">
  <si>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</si>
  <si>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</si>
  <si>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</si>
  <si>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</si>
  <si>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</si>
  <si>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</si>
  <si>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</si>
  <si>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</si>
  <si>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</si>
  <si>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</si>
  <si>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</si>
  <si>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</si>
  <si>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Umsatz</t>
  </si>
  <si>
    <t>Mitarbeiter</t>
  </si>
  <si>
    <t>Jahr</t>
  </si>
  <si>
    <t>Gesamtjahr</t>
  </si>
  <si>
    <t>Matrix 1</t>
  </si>
  <si>
    <t>Matrix 2</t>
  </si>
  <si>
    <t>Gewinn</t>
  </si>
  <si>
    <t>Daten</t>
  </si>
  <si>
    <t>Abweichung</t>
  </si>
  <si>
    <t xml:space="preserve"> Bericht</t>
  </si>
  <si>
    <t xml:space="preserve"> Mitarbeiter</t>
  </si>
  <si>
    <t xml:space="preserve"> Umsatz</t>
  </si>
  <si>
    <t xml:space="preserve"> Gewinn</t>
  </si>
  <si>
    <t>&lt;= Bitte wählen Sie hier das Jahr aus</t>
  </si>
  <si>
    <t>&lt;= Bitte wählen Sie hier die Periode aus</t>
  </si>
  <si>
    <t>Mit der Funktion "Indirekt" können Sie Formeln dynamisch, d.h. in Abhängigkeit von Eingabezellen erstellen.</t>
  </si>
  <si>
    <t>Und nun zur Formel:</t>
  </si>
  <si>
    <t>Gültige Eingaben für Matrix 1 &amp; 2</t>
  </si>
  <si>
    <t>Periode</t>
  </si>
  <si>
    <r>
      <t>Ausrufezeichen</t>
    </r>
    <r>
      <rPr>
        <sz val="10"/>
        <rFont val="Arial"/>
        <family val="0"/>
      </rPr>
      <t xml:space="preserve"> unbedingt beachten!</t>
    </r>
  </si>
  <si>
    <r>
      <t>Wichtig:</t>
    </r>
    <r>
      <rPr>
        <sz val="10"/>
        <rFont val="Arial"/>
        <family val="0"/>
      </rPr>
      <t xml:space="preserve"> Wenn Sie mit der Indirekt-Formel auf ein anderes Tabellenblatt verzweigen wollen müssen Sie die </t>
    </r>
    <r>
      <rPr>
        <sz val="10"/>
        <color indexed="10"/>
        <rFont val="Arial"/>
        <family val="2"/>
      </rPr>
      <t>Hochkommata</t>
    </r>
    <r>
      <rPr>
        <sz val="10"/>
        <rFont val="Arial"/>
        <family val="0"/>
      </rPr>
      <t xml:space="preserve"> und das</t>
    </r>
  </si>
  <si>
    <t xml:space="preserve"> Formel für Mitarbeiter Matrix 1</t>
  </si>
  <si>
    <r>
      <t xml:space="preserve"> =&gt; Die Formel verweist also zuerst auf alle </t>
    </r>
    <r>
      <rPr>
        <b/>
        <sz val="10"/>
        <color indexed="12"/>
        <rFont val="Arial"/>
        <family val="2"/>
      </rPr>
      <t>Eingabezellen</t>
    </r>
    <r>
      <rPr>
        <b/>
        <sz val="10"/>
        <rFont val="Arial"/>
        <family val="2"/>
      </rPr>
      <t xml:space="preserve"> und wird anschließend daraus generiert.</t>
    </r>
  </si>
  <si>
    <t>In meinem Beispiel sollen beliebige Jahre / Perioden auf Knopfdruck miteinander verglichen und berichtet werden.</t>
  </si>
  <si>
    <t>Hierfür wurden die Daten je Jahr in einer eigenen Tabelle erfasst und jeweils mit einem Zellnamen (z.B. "MitarbeiterMärz") versehen.</t>
  </si>
  <si>
    <r>
      <t xml:space="preserve"> =INDIREKT("</t>
    </r>
    <r>
      <rPr>
        <b/>
        <sz val="16"/>
        <color indexed="10"/>
        <rFont val="Arial"/>
        <family val="2"/>
      </rPr>
      <t>'</t>
    </r>
    <r>
      <rPr>
        <b/>
        <sz val="16"/>
        <rFont val="Arial"/>
        <family val="2"/>
      </rPr>
      <t>"&amp;</t>
    </r>
    <r>
      <rPr>
        <b/>
        <sz val="16"/>
        <color indexed="12"/>
        <rFont val="Arial"/>
        <family val="2"/>
      </rPr>
      <t>Matrix1Jahr</t>
    </r>
    <r>
      <rPr>
        <b/>
        <sz val="16"/>
        <rFont val="Arial"/>
        <family val="2"/>
      </rPr>
      <t>&amp;"</t>
    </r>
    <r>
      <rPr>
        <b/>
        <sz val="16"/>
        <color indexed="10"/>
        <rFont val="Arial"/>
        <family val="2"/>
      </rPr>
      <t>'!</t>
    </r>
    <r>
      <rPr>
        <b/>
        <sz val="16"/>
        <rFont val="Arial"/>
        <family val="2"/>
      </rPr>
      <t>"&amp;</t>
    </r>
    <r>
      <rPr>
        <b/>
        <sz val="16"/>
        <color indexed="12"/>
        <rFont val="Arial"/>
        <family val="2"/>
      </rPr>
      <t>C21</t>
    </r>
    <r>
      <rPr>
        <b/>
        <sz val="16"/>
        <rFont val="Arial"/>
        <family val="2"/>
      </rPr>
      <t>&amp;</t>
    </r>
    <r>
      <rPr>
        <b/>
        <sz val="16"/>
        <color indexed="12"/>
        <rFont val="Arial"/>
        <family val="2"/>
      </rPr>
      <t>Matrix1Periode</t>
    </r>
    <r>
      <rPr>
        <b/>
        <sz val="16"/>
        <rFont val="Arial"/>
        <family val="2"/>
      </rPr>
      <t>)</t>
    </r>
    <r>
      <rPr>
        <sz val="16"/>
        <rFont val="Arial"/>
        <family val="2"/>
      </rPr>
      <t xml:space="preserve">
 entspricht  </t>
    </r>
    <r>
      <rPr>
        <b/>
        <sz val="16"/>
        <rFont val="Arial"/>
        <family val="2"/>
      </rPr>
      <t xml:space="preserve">  =</t>
    </r>
    <r>
      <rPr>
        <b/>
        <sz val="16"/>
        <color indexed="10"/>
        <rFont val="Arial"/>
        <family val="2"/>
      </rPr>
      <t>'</t>
    </r>
    <r>
      <rPr>
        <b/>
        <sz val="16"/>
        <rFont val="Arial"/>
        <family val="2"/>
      </rPr>
      <t>Tabelle</t>
    </r>
    <r>
      <rPr>
        <b/>
        <sz val="16"/>
        <color indexed="10"/>
        <rFont val="Arial"/>
        <family val="2"/>
      </rPr>
      <t>'!</t>
    </r>
    <r>
      <rPr>
        <b/>
        <sz val="16"/>
        <rFont val="Arial"/>
        <family val="2"/>
      </rPr>
      <t xml:space="preserve">Zellnamen   </t>
    </r>
    <r>
      <rPr>
        <sz val="16"/>
        <rFont val="Arial"/>
        <family val="2"/>
      </rPr>
      <t xml:space="preserve"> bei direkter Adressierung
 =&gt; im BSP  </t>
    </r>
    <r>
      <rPr>
        <b/>
        <sz val="16"/>
        <rFont val="Arial"/>
        <family val="2"/>
      </rPr>
      <t xml:space="preserve"> =</t>
    </r>
    <r>
      <rPr>
        <b/>
        <sz val="16"/>
        <color indexed="10"/>
        <rFont val="Arial"/>
        <family val="2"/>
      </rPr>
      <t>'</t>
    </r>
    <r>
      <rPr>
        <b/>
        <sz val="16"/>
        <color indexed="12"/>
        <rFont val="Arial"/>
        <family val="2"/>
      </rPr>
      <t>1998</t>
    </r>
    <r>
      <rPr>
        <b/>
        <sz val="16"/>
        <color indexed="10"/>
        <rFont val="Arial"/>
        <family val="2"/>
      </rPr>
      <t>'!</t>
    </r>
    <r>
      <rPr>
        <b/>
        <sz val="16"/>
        <color indexed="12"/>
        <rFont val="Arial"/>
        <family val="2"/>
      </rPr>
      <t>MitarbeiterGesamtjahr</t>
    </r>
  </si>
  <si>
    <t>Jahre</t>
  </si>
  <si>
    <t>Perioden</t>
  </si>
  <si>
    <t>Werte</t>
  </si>
  <si>
    <r>
      <t xml:space="preserve"> =INDIREKT("</t>
    </r>
    <r>
      <rPr>
        <b/>
        <sz val="10"/>
        <color indexed="10"/>
        <rFont val="Arial"/>
        <family val="2"/>
      </rPr>
      <t>'</t>
    </r>
    <r>
      <rPr>
        <b/>
        <sz val="10"/>
        <rFont val="Arial"/>
        <family val="2"/>
      </rPr>
      <t>"&amp;</t>
    </r>
    <r>
      <rPr>
        <b/>
        <sz val="10"/>
        <color indexed="12"/>
        <rFont val="Arial"/>
        <family val="2"/>
      </rPr>
      <t>Matrix1Jahr</t>
    </r>
    <r>
      <rPr>
        <b/>
        <sz val="10"/>
        <rFont val="Arial"/>
        <family val="2"/>
      </rPr>
      <t>&amp;"</t>
    </r>
    <r>
      <rPr>
        <b/>
        <sz val="10"/>
        <color indexed="10"/>
        <rFont val="Arial"/>
        <family val="2"/>
      </rPr>
      <t>'!</t>
    </r>
    <r>
      <rPr>
        <b/>
        <sz val="10"/>
        <rFont val="Arial"/>
        <family val="2"/>
      </rPr>
      <t>"&amp;</t>
    </r>
    <r>
      <rPr>
        <b/>
        <sz val="10"/>
        <color indexed="12"/>
        <rFont val="Arial"/>
        <family val="2"/>
      </rPr>
      <t>C21</t>
    </r>
    <r>
      <rPr>
        <b/>
        <sz val="10"/>
        <rFont val="Arial"/>
        <family val="2"/>
      </rPr>
      <t>&amp;</t>
    </r>
    <r>
      <rPr>
        <b/>
        <sz val="10"/>
        <color indexed="12"/>
        <rFont val="Arial"/>
        <family val="2"/>
      </rPr>
      <t>Matrix1Periode</t>
    </r>
    <r>
      <rPr>
        <b/>
        <sz val="10"/>
        <rFont val="Arial"/>
        <family val="2"/>
      </rPr>
      <t>)</t>
    </r>
  </si>
  <si>
    <t xml:space="preserve"> =&gt; ...siehe auch Tipp der Woche 25/1999  "Gültigkeit prüfen"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</si>
</sst>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__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color indexed="1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64" fontId="0" fillId="2" borderId="0" xfId="0" applyNumberFormat="1" applyFill="1" applyAlignment="1">
      <alignment/>
    </xf>
    <xf numFmtId="0" fontId="7" fillId="0" borderId="0" xfId="0" applyFont="1" applyAlignment="1">
      <alignment/>
    </xf>
    <xf numFmtId="1" fontId="0" fillId="2" borderId="0" xfId="0" applyNumberFormat="1" applyFill="1" applyAlignment="1">
      <alignment/>
    </xf>
    <xf numFmtId="0" fontId="8" fillId="3" borderId="0" xfId="0" applyFont="1" applyFill="1" applyBorder="1" applyAlignment="1">
      <alignment/>
    </xf>
    <xf numFmtId="0" fontId="9" fillId="0" borderId="0" xfId="0" applyFont="1" applyAlignment="1">
      <alignment/>
    </xf>
    <xf numFmtId="165" fontId="8" fillId="3" borderId="0" xfId="0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165" fontId="8" fillId="3" borderId="7" xfId="0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10" fillId="3" borderId="9" xfId="0" applyFont="1" applyFill="1" applyBorder="1" applyAlignment="1">
      <alignment horizontal="left"/>
    </xf>
    <xf numFmtId="165" fontId="8" fillId="3" borderId="10" xfId="0" applyNumberFormat="1" applyFont="1" applyFill="1" applyBorder="1" applyAlignment="1">
      <alignment/>
    </xf>
    <xf numFmtId="0" fontId="8" fillId="3" borderId="11" xfId="0" applyFont="1" applyFill="1" applyBorder="1" applyAlignment="1">
      <alignment/>
    </xf>
    <xf numFmtId="165" fontId="8" fillId="3" borderId="11" xfId="0" applyNumberFormat="1" applyFont="1" applyFill="1" applyBorder="1" applyAlignment="1">
      <alignment/>
    </xf>
    <xf numFmtId="0" fontId="8" fillId="3" borderId="12" xfId="0" applyFont="1" applyFill="1" applyBorder="1" applyAlignment="1">
      <alignment/>
    </xf>
    <xf numFmtId="165" fontId="8" fillId="3" borderId="13" xfId="0" applyNumberFormat="1" applyFont="1" applyFill="1" applyBorder="1" applyAlignment="1">
      <alignment/>
    </xf>
    <xf numFmtId="0" fontId="8" fillId="3" borderId="14" xfId="0" applyFont="1" applyFill="1" applyBorder="1" applyAlignment="1">
      <alignment/>
    </xf>
    <xf numFmtId="165" fontId="8" fillId="3" borderId="15" xfId="0" applyNumberFormat="1" applyFont="1" applyFill="1" applyBorder="1" applyAlignment="1">
      <alignment/>
    </xf>
    <xf numFmtId="0" fontId="8" fillId="3" borderId="16" xfId="0" applyFont="1" applyFill="1" applyBorder="1" applyAlignment="1">
      <alignment/>
    </xf>
    <xf numFmtId="165" fontId="8" fillId="3" borderId="16" xfId="0" applyNumberFormat="1" applyFont="1" applyFill="1" applyBorder="1" applyAlignment="1">
      <alignment/>
    </xf>
    <xf numFmtId="0" fontId="8" fillId="3" borderId="17" xfId="0" applyFont="1" applyFill="1" applyBorder="1" applyAlignment="1">
      <alignment/>
    </xf>
    <xf numFmtId="164" fontId="8" fillId="3" borderId="8" xfId="0" applyNumberFormat="1" applyFont="1" applyFill="1" applyBorder="1" applyAlignment="1">
      <alignment/>
    </xf>
    <xf numFmtId="0" fontId="8" fillId="3" borderId="18" xfId="0" applyFont="1" applyFill="1" applyBorder="1" applyAlignment="1">
      <alignment/>
    </xf>
    <xf numFmtId="0" fontId="10" fillId="3" borderId="19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1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14" fillId="4" borderId="0" xfId="0" applyFont="1" applyFill="1" applyBorder="1" applyAlignment="1">
      <alignment/>
    </xf>
    <xf numFmtId="0" fontId="14" fillId="4" borderId="2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4" xfId="0" applyFill="1" applyBorder="1" applyAlignment="1">
      <alignment/>
    </xf>
    <xf numFmtId="0" fontId="4" fillId="4" borderId="0" xfId="0" applyFont="1" applyFill="1" applyBorder="1" applyAlignment="1">
      <alignment/>
    </xf>
    <xf numFmtId="0" fontId="15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0" fontId="12" fillId="4" borderId="24" xfId="0" applyFont="1" applyFill="1" applyBorder="1" applyAlignment="1">
      <alignment vertical="center" wrapText="1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5" borderId="5" xfId="0" applyFill="1" applyBorder="1" applyAlignment="1">
      <alignment/>
    </xf>
    <xf numFmtId="0" fontId="7" fillId="5" borderId="22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0" xfId="0" applyFont="1" applyFill="1" applyBorder="1" applyAlignment="1">
      <alignment/>
    </xf>
    <xf numFmtId="0" fontId="9" fillId="5" borderId="3" xfId="0" applyFont="1" applyFill="1" applyBorder="1" applyAlignment="1">
      <alignment horizontal="center"/>
    </xf>
    <xf numFmtId="0" fontId="9" fillId="5" borderId="23" xfId="0" applyFont="1" applyFill="1" applyBorder="1" applyAlignment="1">
      <alignment/>
    </xf>
    <xf numFmtId="0" fontId="21" fillId="5" borderId="0" xfId="0" applyFont="1" applyFill="1" applyBorder="1" applyAlignment="1">
      <alignment horizontal="center"/>
    </xf>
    <xf numFmtId="0" fontId="21" fillId="5" borderId="23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left"/>
    </xf>
    <xf numFmtId="0" fontId="22" fillId="0" borderId="0" xfId="17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10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0050" y="1114425"/>
          <a:ext cx="6257925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12</xdr:col>
      <xdr:colOff>0</xdr:colOff>
      <xdr:row>13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4775" y="66675"/>
          <a:ext cx="7800975" cy="2724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ichenm.purespace.de/Tipp-der-Woche/gueltigkeit.xl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.57421875" style="0" customWidth="1"/>
    <col min="2" max="2" width="4.421875" style="0" customWidth="1"/>
    <col min="3" max="3" width="14.57421875" style="0" customWidth="1"/>
    <col min="4" max="4" width="19.8515625" style="0" customWidth="1"/>
    <col min="5" max="5" width="2.00390625" style="0" customWidth="1"/>
    <col min="6" max="6" width="19.8515625" style="0" customWidth="1"/>
    <col min="7" max="7" width="2.00390625" style="0" customWidth="1"/>
    <col min="8" max="8" width="19.8515625" style="0" customWidth="1"/>
    <col min="9" max="9" width="4.28125" style="0" customWidth="1"/>
    <col min="11" max="11" width="5.00390625" style="0" bestFit="1" customWidth="1"/>
    <col min="12" max="12" width="13.7109375" style="0" customWidth="1"/>
  </cols>
  <sheetData>
    <row r="1" ht="5.25" customHeight="1"/>
    <row r="2" spans="2:12" ht="12.75">
      <c r="B2" s="39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2:12" ht="15">
      <c r="B3" s="42"/>
      <c r="C3" s="53" t="s">
        <v>27</v>
      </c>
      <c r="D3" s="44"/>
      <c r="E3" s="44"/>
      <c r="F3" s="44"/>
      <c r="G3" s="44"/>
      <c r="H3" s="44"/>
      <c r="I3" s="44"/>
      <c r="J3" s="44"/>
      <c r="K3" s="44"/>
      <c r="L3" s="45"/>
    </row>
    <row r="4" spans="2:12" ht="7.5" customHeight="1">
      <c r="B4" s="42"/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2:12" ht="12.75">
      <c r="B5" s="42"/>
      <c r="C5" s="44" t="s">
        <v>35</v>
      </c>
      <c r="D5" s="44"/>
      <c r="E5" s="44"/>
      <c r="F5" s="44"/>
      <c r="G5" s="44"/>
      <c r="H5" s="44"/>
      <c r="I5" s="44"/>
      <c r="J5" s="44"/>
      <c r="K5" s="44"/>
      <c r="L5" s="45"/>
    </row>
    <row r="6" spans="2:12" ht="12.75">
      <c r="B6" s="42"/>
      <c r="C6" s="44" t="s">
        <v>36</v>
      </c>
      <c r="D6" s="44"/>
      <c r="E6" s="44"/>
      <c r="F6" s="44"/>
      <c r="G6" s="44"/>
      <c r="H6" s="44"/>
      <c r="I6" s="44"/>
      <c r="J6" s="44"/>
      <c r="K6" s="44"/>
      <c r="L6" s="45"/>
    </row>
    <row r="7" spans="2:12" ht="6" customHeight="1">
      <c r="B7" s="42"/>
      <c r="C7" s="44"/>
      <c r="D7" s="44"/>
      <c r="E7" s="44"/>
      <c r="F7" s="44"/>
      <c r="G7" s="44"/>
      <c r="H7" s="44"/>
      <c r="I7" s="44"/>
      <c r="J7" s="44"/>
      <c r="K7" s="44"/>
      <c r="L7" s="45"/>
    </row>
    <row r="8" spans="2:12" ht="15.75" customHeight="1">
      <c r="B8" s="42"/>
      <c r="C8" s="52" t="s">
        <v>28</v>
      </c>
      <c r="D8" s="44"/>
      <c r="E8" s="44"/>
      <c r="F8" s="44"/>
      <c r="G8" s="44"/>
      <c r="H8" s="44"/>
      <c r="I8" s="44"/>
      <c r="J8" s="44"/>
      <c r="K8" s="44"/>
      <c r="L8" s="45"/>
    </row>
    <row r="9" spans="2:12" ht="69" customHeight="1">
      <c r="B9" s="42"/>
      <c r="C9" s="57" t="s">
        <v>37</v>
      </c>
      <c r="D9" s="58"/>
      <c r="E9" s="58"/>
      <c r="F9" s="58"/>
      <c r="G9" s="58"/>
      <c r="H9" s="58"/>
      <c r="I9" s="58"/>
      <c r="J9" s="59"/>
      <c r="K9" s="46"/>
      <c r="L9" s="47"/>
    </row>
    <row r="10" spans="2:12" ht="18.75" customHeight="1">
      <c r="B10" s="42"/>
      <c r="C10" s="43" t="s">
        <v>34</v>
      </c>
      <c r="D10" s="44"/>
      <c r="E10" s="44"/>
      <c r="F10" s="44"/>
      <c r="G10" s="44"/>
      <c r="H10" s="44"/>
      <c r="I10" s="44"/>
      <c r="J10" s="44"/>
      <c r="K10" s="44"/>
      <c r="L10" s="45"/>
    </row>
    <row r="11" spans="2:12" ht="18.75" customHeight="1">
      <c r="B11" s="42"/>
      <c r="C11" s="43" t="s">
        <v>32</v>
      </c>
      <c r="D11" s="44"/>
      <c r="E11" s="44"/>
      <c r="F11" s="44"/>
      <c r="G11" s="44"/>
      <c r="H11" s="44"/>
      <c r="I11" s="44"/>
      <c r="J11" s="44"/>
      <c r="K11" s="44"/>
      <c r="L11" s="45"/>
    </row>
    <row r="12" spans="2:12" ht="12.75">
      <c r="B12" s="42"/>
      <c r="C12" s="51" t="s">
        <v>31</v>
      </c>
      <c r="D12" s="44"/>
      <c r="E12" s="44"/>
      <c r="F12" s="44"/>
      <c r="G12" s="44"/>
      <c r="H12" s="44"/>
      <c r="I12" s="44"/>
      <c r="J12" s="44"/>
      <c r="K12" s="44"/>
      <c r="L12" s="45"/>
    </row>
    <row r="13" spans="2:12" ht="12.75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50"/>
    </row>
    <row r="14" ht="21.75" customHeight="1"/>
    <row r="15" spans="3:6" ht="18">
      <c r="C15" s="60"/>
      <c r="D15" s="61" t="s">
        <v>16</v>
      </c>
      <c r="E15" s="61"/>
      <c r="F15" s="62" t="s">
        <v>17</v>
      </c>
    </row>
    <row r="16" spans="3:8" s="2" customFormat="1" ht="18.75" customHeight="1">
      <c r="C16" s="63" t="s">
        <v>14</v>
      </c>
      <c r="D16" s="67">
        <v>1998</v>
      </c>
      <c r="E16" s="64"/>
      <c r="F16" s="69">
        <v>1999</v>
      </c>
      <c r="H16" s="18" t="s">
        <v>25</v>
      </c>
    </row>
    <row r="17" spans="3:8" s="2" customFormat="1" ht="18.75" customHeight="1">
      <c r="C17" s="65" t="s">
        <v>30</v>
      </c>
      <c r="D17" s="68" t="s">
        <v>15</v>
      </c>
      <c r="E17" s="66"/>
      <c r="F17" s="70" t="s">
        <v>15</v>
      </c>
      <c r="H17" s="18" t="s">
        <v>26</v>
      </c>
    </row>
    <row r="18" spans="4:6" s="2" customFormat="1" ht="9" customHeight="1">
      <c r="D18" s="3"/>
      <c r="F18" s="3"/>
    </row>
    <row r="19" spans="3:8" ht="18">
      <c r="C19" s="72" t="s">
        <v>21</v>
      </c>
      <c r="D19" s="37" t="str">
        <f>+D17&amp;" "&amp;D16</f>
        <v>Gesamtjahr 1998</v>
      </c>
      <c r="E19" s="37"/>
      <c r="F19" s="37" t="str">
        <f>+F17&amp;" "&amp;F16</f>
        <v>Gesamtjahr 1999</v>
      </c>
      <c r="G19" s="37"/>
      <c r="H19" s="38" t="s">
        <v>20</v>
      </c>
    </row>
    <row r="20" spans="3:8" ht="5.25" customHeight="1">
      <c r="C20" s="23"/>
      <c r="D20" s="17"/>
      <c r="E20" s="17"/>
      <c r="F20" s="17"/>
      <c r="G20" s="17"/>
      <c r="H20" s="20"/>
    </row>
    <row r="21" spans="3:10" ht="21" customHeight="1">
      <c r="C21" s="71" t="s">
        <v>22</v>
      </c>
      <c r="D21" s="24">
        <f ca="1">INDIRECT("'"&amp;Matrix1Jahr&amp;"'!"&amp;C21&amp;Matrix1Periode)</f>
        <v>16.583333333333332</v>
      </c>
      <c r="E21" s="25"/>
      <c r="F21" s="26">
        <f ca="1">INDIRECT("'"&amp;Matrix2Jahr&amp;"'!"&amp;C21&amp;Matrix2Periode)</f>
        <v>17.583333333333332</v>
      </c>
      <c r="G21" s="27"/>
      <c r="H21" s="21">
        <f>+F21-D21</f>
        <v>1</v>
      </c>
      <c r="J21" s="1" t="s">
        <v>41</v>
      </c>
    </row>
    <row r="22" spans="3:10" ht="21" customHeight="1">
      <c r="C22" s="71" t="s">
        <v>23</v>
      </c>
      <c r="D22" s="28">
        <f ca="1">INDIRECT("'"&amp;Matrix1Jahr&amp;"'!"&amp;C22&amp;Matrix1Periode)</f>
        <v>744.8099999999998</v>
      </c>
      <c r="E22" s="17"/>
      <c r="F22" s="19">
        <f ca="1">INDIRECT("'"&amp;Matrix2Jahr&amp;"'!"&amp;C22&amp;Matrix2Periode)</f>
        <v>838.75</v>
      </c>
      <c r="G22" s="29"/>
      <c r="H22" s="21">
        <f>+F22-D22</f>
        <v>93.94000000000017</v>
      </c>
      <c r="J22" s="1" t="s">
        <v>33</v>
      </c>
    </row>
    <row r="23" spans="3:8" ht="21" customHeight="1">
      <c r="C23" s="71" t="s">
        <v>24</v>
      </c>
      <c r="D23" s="30">
        <f ca="1">INDIRECT("'"&amp;Matrix1Jahr&amp;"'!"&amp;C23&amp;Matrix1Periode)</f>
        <v>134.0658</v>
      </c>
      <c r="E23" s="31"/>
      <c r="F23" s="32">
        <f ca="1">INDIRECT("'"&amp;Matrix2Jahr&amp;"'!"&amp;C23&amp;Matrix2Periode)</f>
        <v>167.75</v>
      </c>
      <c r="G23" s="33"/>
      <c r="H23" s="21">
        <f>+F23-D23</f>
        <v>33.684200000000004</v>
      </c>
    </row>
    <row r="24" spans="3:8" ht="6.75" customHeight="1">
      <c r="C24" s="36"/>
      <c r="D24" s="34"/>
      <c r="E24" s="22"/>
      <c r="F24" s="34"/>
      <c r="G24" s="22"/>
      <c r="H24" s="35"/>
    </row>
    <row r="25" ht="60.75" customHeight="1"/>
    <row r="26" spans="3:6" ht="12.75">
      <c r="C26" s="9" t="s">
        <v>29</v>
      </c>
      <c r="D26" s="10"/>
      <c r="F26" s="73" t="s">
        <v>42</v>
      </c>
    </row>
    <row r="27" spans="3:4" ht="5.25" customHeight="1">
      <c r="C27" s="54"/>
      <c r="D27" s="55"/>
    </row>
    <row r="28" spans="3:4" ht="12.75">
      <c r="C28" s="54" t="s">
        <v>38</v>
      </c>
      <c r="D28" s="55" t="s">
        <v>39</v>
      </c>
    </row>
    <row r="29" spans="3:4" ht="12.75">
      <c r="C29" s="11">
        <v>1997</v>
      </c>
      <c r="D29" s="6" t="s">
        <v>0</v>
      </c>
    </row>
    <row r="30" spans="3:4" ht="12.75">
      <c r="C30" s="11">
        <v>1998</v>
      </c>
      <c r="D30" s="6" t="s">
        <v>1</v>
      </c>
    </row>
    <row r="31" spans="3:4" ht="12.75">
      <c r="C31" s="11">
        <v>1999</v>
      </c>
      <c r="D31" s="6" t="s">
        <v>2</v>
      </c>
    </row>
    <row r="32" spans="3:4" ht="12.75">
      <c r="C32" s="11">
        <v>2000</v>
      </c>
      <c r="D32" s="6" t="s">
        <v>3</v>
      </c>
    </row>
    <row r="33" spans="3:4" ht="12.75">
      <c r="C33" s="5"/>
      <c r="D33" s="6" t="s">
        <v>4</v>
      </c>
    </row>
    <row r="34" spans="3:4" ht="12.75">
      <c r="C34" s="5"/>
      <c r="D34" s="6" t="s">
        <v>5</v>
      </c>
    </row>
    <row r="35" spans="3:4" ht="12.75">
      <c r="C35" s="56" t="s">
        <v>40</v>
      </c>
      <c r="D35" s="6" t="s">
        <v>6</v>
      </c>
    </row>
    <row r="36" spans="3:4" ht="12.75">
      <c r="C36" s="11" t="s">
        <v>22</v>
      </c>
      <c r="D36" s="6" t="s">
        <v>7</v>
      </c>
    </row>
    <row r="37" spans="3:4" ht="12.75">
      <c r="C37" s="11" t="s">
        <v>23</v>
      </c>
      <c r="D37" s="6" t="s">
        <v>8</v>
      </c>
    </row>
    <row r="38" spans="3:4" ht="12.75">
      <c r="C38" s="11" t="s">
        <v>24</v>
      </c>
      <c r="D38" s="6" t="s">
        <v>9</v>
      </c>
    </row>
    <row r="39" spans="3:4" ht="12.75">
      <c r="C39" s="5"/>
      <c r="D39" s="6" t="s">
        <v>10</v>
      </c>
    </row>
    <row r="40" spans="3:4" ht="12.75">
      <c r="C40" s="5"/>
      <c r="D40" s="6" t="s">
        <v>11</v>
      </c>
    </row>
    <row r="41" spans="3:4" ht="12.75">
      <c r="C41" s="7"/>
      <c r="D41" s="8" t="s">
        <v>15</v>
      </c>
    </row>
  </sheetData>
  <mergeCells count="1">
    <mergeCell ref="C9:J9"/>
  </mergeCells>
  <dataValidations count="3">
    <dataValidation type="list" allowBlank="1" showInputMessage="1" showErrorMessage="1" promptTitle="Eingabe" prompt="Bitte wählen Sie den Monat aus." errorTitle="Das ist kein Monat" error="Bitte gültigen Monat eingeben!!!" sqref="D17:D18 F17:F18">
      <formula1>$D$29:$D$41</formula1>
    </dataValidation>
    <dataValidation type="list" allowBlank="1" showInputMessage="1" showErrorMessage="1" promptTitle="Eingabe" prompt="Bitte wählen Sie das Jahr aus." errorTitle="Das ist kein Jahr" error="Bitte gültiges Jahr eingeben!!!" sqref="D16 F16">
      <formula1>$C$29:$C$32</formula1>
    </dataValidation>
    <dataValidation type="list" allowBlank="1" showInputMessage="1" showErrorMessage="1" errorTitle="Das ist keine gültige Eingabe!!!" error="Bitte gültige Auswahl treffen!" sqref="C21:C23">
      <formula1>$C$36:$C$38</formula1>
    </dataValidation>
  </dataValidations>
  <hyperlinks>
    <hyperlink ref="F26" r:id="rId1" display="http://www.reichenm.purespace.de/Tipp-der-Woche/gueltigkeit.xls"/>
  </hyperlink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r:id="rId5"/>
  <headerFooter alignWithMargins="0">
    <oddFooter>&amp;L&amp;D&amp;CM. Reichenbach&amp;R&amp;F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19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0.57421875" style="0" bestFit="1" customWidth="1"/>
    <col min="3" max="3" width="2.7109375" style="0" customWidth="1"/>
    <col min="4" max="4" width="17.00390625" style="0" hidden="1" customWidth="1"/>
    <col min="5" max="5" width="10.8515625" style="0" customWidth="1"/>
    <col min="6" max="6" width="2.7109375" style="0" customWidth="1"/>
    <col min="7" max="7" width="19.28125" style="0" hidden="1" customWidth="1"/>
    <col min="8" max="8" width="10.8515625" style="0" customWidth="1"/>
    <col min="9" max="9" width="2.7109375" style="0" customWidth="1"/>
    <col min="10" max="10" width="0" style="0" hidden="1" customWidth="1"/>
    <col min="11" max="11" width="10.8515625" style="0" customWidth="1"/>
  </cols>
  <sheetData>
    <row r="3" ht="18">
      <c r="B3" s="15" t="s">
        <v>19</v>
      </c>
    </row>
    <row r="6" spans="2:11" ht="12.75">
      <c r="B6" s="12">
        <v>1997</v>
      </c>
      <c r="C6" s="4"/>
      <c r="D6" s="4"/>
      <c r="E6" s="13" t="s">
        <v>12</v>
      </c>
      <c r="F6" s="13"/>
      <c r="G6" s="13"/>
      <c r="H6" s="13" t="s">
        <v>13</v>
      </c>
      <c r="I6" s="13"/>
      <c r="J6" s="13"/>
      <c r="K6" s="13" t="s">
        <v>18</v>
      </c>
    </row>
    <row r="7" spans="2:11" ht="12.75">
      <c r="B7" s="4" t="s">
        <v>0</v>
      </c>
      <c r="C7" s="4"/>
      <c r="D7" s="4" t="str">
        <f aca="true" t="shared" si="0" ref="D7:D19">$E$6&amp;B7</f>
        <v>UmsatzJanuar</v>
      </c>
      <c r="E7" s="4">
        <v>52.5</v>
      </c>
      <c r="F7" s="4"/>
      <c r="G7" s="4" t="str">
        <f>$H$6&amp;B7</f>
        <v>MitarbeiterJanuar</v>
      </c>
      <c r="H7" s="14">
        <v>15</v>
      </c>
      <c r="I7" s="4"/>
      <c r="J7" s="4" t="str">
        <f>$K$6&amp;B7</f>
        <v>GewinnJanuar</v>
      </c>
      <c r="K7" s="16">
        <f>+E7*0.2</f>
        <v>10.5</v>
      </c>
    </row>
    <row r="8" spans="2:11" ht="12.75">
      <c r="B8" s="4" t="s">
        <v>1</v>
      </c>
      <c r="C8" s="4"/>
      <c r="D8" s="4" t="str">
        <f t="shared" si="0"/>
        <v>UmsatzFebruar</v>
      </c>
      <c r="E8" s="4">
        <v>42</v>
      </c>
      <c r="F8" s="4"/>
      <c r="G8" s="4" t="str">
        <f aca="true" t="shared" si="1" ref="G8:G19">$H$6&amp;B8</f>
        <v>MitarbeiterFebruar</v>
      </c>
      <c r="H8" s="14">
        <v>16</v>
      </c>
      <c r="I8" s="4"/>
      <c r="J8" s="4" t="str">
        <f aca="true" t="shared" si="2" ref="J8:J19">$K$6&amp;B8</f>
        <v>GewinnFebruar</v>
      </c>
      <c r="K8" s="16">
        <f aca="true" t="shared" si="3" ref="K8:K18">+E8*0.2</f>
        <v>8.4</v>
      </c>
    </row>
    <row r="9" spans="2:11" ht="12.75">
      <c r="B9" s="4" t="s">
        <v>2</v>
      </c>
      <c r="C9" s="4"/>
      <c r="D9" s="4" t="str">
        <f t="shared" si="0"/>
        <v>UmsatzMärz</v>
      </c>
      <c r="E9" s="4">
        <v>31.5</v>
      </c>
      <c r="F9" s="4"/>
      <c r="G9" s="4" t="str">
        <f t="shared" si="1"/>
        <v>MitarbeiterMärz</v>
      </c>
      <c r="H9" s="14">
        <v>16</v>
      </c>
      <c r="I9" s="4"/>
      <c r="J9" s="4" t="str">
        <f t="shared" si="2"/>
        <v>GewinnMärz</v>
      </c>
      <c r="K9" s="16">
        <f t="shared" si="3"/>
        <v>6.300000000000001</v>
      </c>
    </row>
    <row r="10" spans="2:11" ht="12.75">
      <c r="B10" s="4" t="s">
        <v>3</v>
      </c>
      <c r="C10" s="4"/>
      <c r="D10" s="4" t="str">
        <f t="shared" si="0"/>
        <v>UmsatzApril</v>
      </c>
      <c r="E10" s="4">
        <v>52.5</v>
      </c>
      <c r="F10" s="4"/>
      <c r="G10" s="4" t="str">
        <f t="shared" si="1"/>
        <v>MitarbeiterApril</v>
      </c>
      <c r="H10" s="14">
        <v>17</v>
      </c>
      <c r="I10" s="4"/>
      <c r="J10" s="4" t="str">
        <f t="shared" si="2"/>
        <v>GewinnApril</v>
      </c>
      <c r="K10" s="16">
        <f t="shared" si="3"/>
        <v>10.5</v>
      </c>
    </row>
    <row r="11" spans="2:11" ht="12.75">
      <c r="B11" s="4" t="s">
        <v>4</v>
      </c>
      <c r="C11" s="4"/>
      <c r="D11" s="4" t="str">
        <f t="shared" si="0"/>
        <v>UmsatzMai</v>
      </c>
      <c r="E11" s="4">
        <v>99.75</v>
      </c>
      <c r="F11" s="4"/>
      <c r="G11" s="4" t="str">
        <f t="shared" si="1"/>
        <v>MitarbeiterMai</v>
      </c>
      <c r="H11" s="14">
        <v>16</v>
      </c>
      <c r="I11" s="4"/>
      <c r="J11" s="4" t="str">
        <f t="shared" si="2"/>
        <v>GewinnMai</v>
      </c>
      <c r="K11" s="16">
        <f t="shared" si="3"/>
        <v>19.950000000000003</v>
      </c>
    </row>
    <row r="12" spans="2:11" ht="12.75">
      <c r="B12" s="4" t="s">
        <v>5</v>
      </c>
      <c r="C12" s="4"/>
      <c r="D12" s="4" t="str">
        <f t="shared" si="0"/>
        <v>UmsatzJuni</v>
      </c>
      <c r="E12" s="4">
        <v>44.1</v>
      </c>
      <c r="F12" s="4"/>
      <c r="G12" s="4" t="str">
        <f t="shared" si="1"/>
        <v>MitarbeiterJuni</v>
      </c>
      <c r="H12" s="14">
        <v>16</v>
      </c>
      <c r="I12" s="4"/>
      <c r="J12" s="4" t="str">
        <f t="shared" si="2"/>
        <v>GewinnJuni</v>
      </c>
      <c r="K12" s="16">
        <f t="shared" si="3"/>
        <v>8.82</v>
      </c>
    </row>
    <row r="13" spans="2:11" ht="12.75">
      <c r="B13" s="4" t="s">
        <v>6</v>
      </c>
      <c r="C13" s="4"/>
      <c r="D13" s="4" t="str">
        <f t="shared" si="0"/>
        <v>UmsatzJuli</v>
      </c>
      <c r="E13" s="4">
        <v>73.5</v>
      </c>
      <c r="F13" s="4"/>
      <c r="G13" s="4" t="str">
        <f t="shared" si="1"/>
        <v>MitarbeiterJuli</v>
      </c>
      <c r="H13" s="14">
        <v>15</v>
      </c>
      <c r="I13" s="4"/>
      <c r="J13" s="4" t="str">
        <f t="shared" si="2"/>
        <v>GewinnJuli</v>
      </c>
      <c r="K13" s="16">
        <f t="shared" si="3"/>
        <v>14.700000000000001</v>
      </c>
    </row>
    <row r="14" spans="2:11" ht="12.75">
      <c r="B14" s="4" t="s">
        <v>7</v>
      </c>
      <c r="C14" s="4"/>
      <c r="D14" s="4" t="str">
        <f t="shared" si="0"/>
        <v>UmsatzAugust</v>
      </c>
      <c r="E14" s="4">
        <v>81.9</v>
      </c>
      <c r="F14" s="4"/>
      <c r="G14" s="4" t="str">
        <f t="shared" si="1"/>
        <v>MitarbeiterAugust</v>
      </c>
      <c r="H14" s="14">
        <v>15</v>
      </c>
      <c r="I14" s="4"/>
      <c r="J14" s="4" t="str">
        <f t="shared" si="2"/>
        <v>GewinnAugust</v>
      </c>
      <c r="K14" s="16">
        <f t="shared" si="3"/>
        <v>16.380000000000003</v>
      </c>
    </row>
    <row r="15" spans="2:11" ht="12.75">
      <c r="B15" s="4" t="s">
        <v>8</v>
      </c>
      <c r="C15" s="4"/>
      <c r="D15" s="4" t="str">
        <f t="shared" si="0"/>
        <v>UmsatzSeptember</v>
      </c>
      <c r="E15" s="4">
        <v>48.3</v>
      </c>
      <c r="F15" s="4"/>
      <c r="G15" s="4" t="str">
        <f t="shared" si="1"/>
        <v>MitarbeiterSeptember</v>
      </c>
      <c r="H15" s="14">
        <v>15</v>
      </c>
      <c r="I15" s="4"/>
      <c r="J15" s="4" t="str">
        <f t="shared" si="2"/>
        <v>GewinnSeptember</v>
      </c>
      <c r="K15" s="16">
        <f t="shared" si="3"/>
        <v>9.66</v>
      </c>
    </row>
    <row r="16" spans="2:11" ht="12.75">
      <c r="B16" s="4" t="s">
        <v>9</v>
      </c>
      <c r="C16" s="4"/>
      <c r="D16" s="4" t="str">
        <f t="shared" si="0"/>
        <v>UmsatzOktober</v>
      </c>
      <c r="E16" s="4">
        <v>74.55</v>
      </c>
      <c r="F16" s="4"/>
      <c r="G16" s="4" t="str">
        <f t="shared" si="1"/>
        <v>MitarbeiterOktober</v>
      </c>
      <c r="H16" s="14">
        <v>14</v>
      </c>
      <c r="I16" s="4"/>
      <c r="J16" s="4" t="str">
        <f t="shared" si="2"/>
        <v>GewinnOktober</v>
      </c>
      <c r="K16" s="16">
        <f t="shared" si="3"/>
        <v>14.91</v>
      </c>
    </row>
    <row r="17" spans="2:11" ht="12.75">
      <c r="B17" s="4" t="s">
        <v>10</v>
      </c>
      <c r="C17" s="4"/>
      <c r="D17" s="4" t="str">
        <f t="shared" si="0"/>
        <v>UmsatzNovember</v>
      </c>
      <c r="E17" s="4">
        <v>23.1</v>
      </c>
      <c r="F17" s="4"/>
      <c r="G17" s="4" t="str">
        <f t="shared" si="1"/>
        <v>MitarbeiterNovember</v>
      </c>
      <c r="H17" s="14">
        <v>15</v>
      </c>
      <c r="I17" s="4"/>
      <c r="J17" s="4" t="str">
        <f t="shared" si="2"/>
        <v>GewinnNovember</v>
      </c>
      <c r="K17" s="16">
        <f t="shared" si="3"/>
        <v>4.62</v>
      </c>
    </row>
    <row r="18" spans="2:11" ht="12.75">
      <c r="B18" s="4" t="s">
        <v>11</v>
      </c>
      <c r="C18" s="4"/>
      <c r="D18" s="4" t="str">
        <f t="shared" si="0"/>
        <v>UmsatzDezember</v>
      </c>
      <c r="E18" s="4">
        <v>80.85</v>
      </c>
      <c r="F18" s="4"/>
      <c r="G18" s="4" t="str">
        <f t="shared" si="1"/>
        <v>MitarbeiterDezember</v>
      </c>
      <c r="H18" s="14">
        <v>16</v>
      </c>
      <c r="I18" s="4"/>
      <c r="J18" s="4" t="str">
        <f t="shared" si="2"/>
        <v>GewinnDezember</v>
      </c>
      <c r="K18" s="16">
        <f t="shared" si="3"/>
        <v>16.169999999999998</v>
      </c>
    </row>
    <row r="19" spans="2:11" ht="12.75">
      <c r="B19" s="4" t="s">
        <v>15</v>
      </c>
      <c r="C19" s="4"/>
      <c r="D19" s="4" t="str">
        <f t="shared" si="0"/>
        <v>UmsatzGesamtjahr</v>
      </c>
      <c r="E19" s="4">
        <f>SUM(E7:E18)</f>
        <v>704.55</v>
      </c>
      <c r="F19" s="4"/>
      <c r="G19" s="4" t="str">
        <f t="shared" si="1"/>
        <v>MitarbeiterGesamtjahr</v>
      </c>
      <c r="H19" s="14">
        <f>AVERAGE(H7:H18)</f>
        <v>15.5</v>
      </c>
      <c r="I19" s="4"/>
      <c r="J19" s="4" t="str">
        <f t="shared" si="2"/>
        <v>GewinnGesamtjahr</v>
      </c>
      <c r="K19" s="16">
        <f>SUM(K7:K18)</f>
        <v>140.91</v>
      </c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r:id="rId1"/>
  <headerFooter alignWithMargins="0">
    <oddFooter>&amp;L&amp;D&amp;CM. Reichenbach&amp;R&amp;F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19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0.57421875" style="0" bestFit="1" customWidth="1"/>
    <col min="3" max="3" width="2.7109375" style="0" customWidth="1"/>
    <col min="4" max="4" width="17.00390625" style="0" hidden="1" customWidth="1"/>
    <col min="5" max="5" width="10.8515625" style="0" customWidth="1"/>
    <col min="6" max="6" width="2.7109375" style="0" customWidth="1"/>
    <col min="7" max="7" width="19.28125" style="0" hidden="1" customWidth="1"/>
    <col min="8" max="8" width="10.8515625" style="0" customWidth="1"/>
    <col min="9" max="9" width="2.7109375" style="0" customWidth="1"/>
    <col min="10" max="10" width="0" style="0" hidden="1" customWidth="1"/>
    <col min="11" max="11" width="10.8515625" style="0" customWidth="1"/>
  </cols>
  <sheetData>
    <row r="3" ht="18">
      <c r="B3" s="15" t="s">
        <v>19</v>
      </c>
    </row>
    <row r="6" spans="2:11" ht="12.75">
      <c r="B6" s="12">
        <v>1998</v>
      </c>
      <c r="C6" s="4"/>
      <c r="D6" s="4"/>
      <c r="E6" s="13" t="s">
        <v>12</v>
      </c>
      <c r="F6" s="13"/>
      <c r="G6" s="13"/>
      <c r="H6" s="13" t="s">
        <v>13</v>
      </c>
      <c r="I6" s="13"/>
      <c r="J6" s="13"/>
      <c r="K6" s="13" t="s">
        <v>18</v>
      </c>
    </row>
    <row r="7" spans="2:11" ht="12.75">
      <c r="B7" s="4" t="s">
        <v>0</v>
      </c>
      <c r="C7" s="4"/>
      <c r="D7" s="4" t="str">
        <f aca="true" t="shared" si="0" ref="D7:D19">$E$6&amp;B7</f>
        <v>UmsatzJanuar</v>
      </c>
      <c r="E7" s="4">
        <v>55.5</v>
      </c>
      <c r="F7" s="4"/>
      <c r="G7" s="4" t="str">
        <f aca="true" t="shared" si="1" ref="G7:G19">$H$6&amp;B7</f>
        <v>MitarbeiterJanuar</v>
      </c>
      <c r="H7" s="14">
        <v>16</v>
      </c>
      <c r="I7" s="4"/>
      <c r="J7" s="4" t="str">
        <f aca="true" t="shared" si="2" ref="J7:J19">$K$6&amp;B7</f>
        <v>GewinnJanuar</v>
      </c>
      <c r="K7" s="16">
        <f>+E7*0.18</f>
        <v>9.99</v>
      </c>
    </row>
    <row r="8" spans="2:11" ht="12.75">
      <c r="B8" s="4" t="s">
        <v>1</v>
      </c>
      <c r="C8" s="4"/>
      <c r="D8" s="4" t="str">
        <f t="shared" si="0"/>
        <v>UmsatzFebruar</v>
      </c>
      <c r="E8" s="4">
        <v>44.4</v>
      </c>
      <c r="F8" s="4"/>
      <c r="G8" s="4" t="str">
        <f t="shared" si="1"/>
        <v>MitarbeiterFebruar</v>
      </c>
      <c r="H8" s="14">
        <v>16</v>
      </c>
      <c r="I8" s="4"/>
      <c r="J8" s="4" t="str">
        <f t="shared" si="2"/>
        <v>GewinnFebruar</v>
      </c>
      <c r="K8" s="16">
        <f aca="true" t="shared" si="3" ref="K8:K18">+E8*0.18</f>
        <v>7.991999999999999</v>
      </c>
    </row>
    <row r="9" spans="2:11" ht="12.75">
      <c r="B9" s="4" t="s">
        <v>2</v>
      </c>
      <c r="C9" s="4"/>
      <c r="D9" s="4" t="str">
        <f t="shared" si="0"/>
        <v>UmsatzMärz</v>
      </c>
      <c r="E9" s="4">
        <v>33.3</v>
      </c>
      <c r="F9" s="4"/>
      <c r="G9" s="4" t="str">
        <f t="shared" si="1"/>
        <v>MitarbeiterMärz</v>
      </c>
      <c r="H9" s="14">
        <v>17</v>
      </c>
      <c r="I9" s="4"/>
      <c r="J9" s="4" t="str">
        <f t="shared" si="2"/>
        <v>GewinnMärz</v>
      </c>
      <c r="K9" s="16">
        <f t="shared" si="3"/>
        <v>5.993999999999999</v>
      </c>
    </row>
    <row r="10" spans="2:11" ht="12.75">
      <c r="B10" s="4" t="s">
        <v>3</v>
      </c>
      <c r="C10" s="4"/>
      <c r="D10" s="4" t="str">
        <f t="shared" si="0"/>
        <v>UmsatzApril</v>
      </c>
      <c r="E10" s="4">
        <v>55.5</v>
      </c>
      <c r="F10" s="4"/>
      <c r="G10" s="4" t="str">
        <f t="shared" si="1"/>
        <v>MitarbeiterApril</v>
      </c>
      <c r="H10" s="14">
        <v>17</v>
      </c>
      <c r="I10" s="4"/>
      <c r="J10" s="4" t="str">
        <f t="shared" si="2"/>
        <v>GewinnApril</v>
      </c>
      <c r="K10" s="16">
        <f t="shared" si="3"/>
        <v>9.99</v>
      </c>
    </row>
    <row r="11" spans="2:11" ht="12.75">
      <c r="B11" s="4" t="s">
        <v>4</v>
      </c>
      <c r="C11" s="4"/>
      <c r="D11" s="4" t="str">
        <f t="shared" si="0"/>
        <v>UmsatzMai</v>
      </c>
      <c r="E11" s="4">
        <v>105.45</v>
      </c>
      <c r="F11" s="4"/>
      <c r="G11" s="4" t="str">
        <f t="shared" si="1"/>
        <v>MitarbeiterMai</v>
      </c>
      <c r="H11" s="14">
        <v>16</v>
      </c>
      <c r="I11" s="4"/>
      <c r="J11" s="4" t="str">
        <f t="shared" si="2"/>
        <v>GewinnMai</v>
      </c>
      <c r="K11" s="16">
        <f t="shared" si="3"/>
        <v>18.980999999999998</v>
      </c>
    </row>
    <row r="12" spans="2:11" ht="12.75">
      <c r="B12" s="4" t="s">
        <v>5</v>
      </c>
      <c r="C12" s="4"/>
      <c r="D12" s="4" t="str">
        <f t="shared" si="0"/>
        <v>UmsatzJuni</v>
      </c>
      <c r="E12" s="4">
        <v>46.62</v>
      </c>
      <c r="F12" s="4"/>
      <c r="G12" s="4" t="str">
        <f t="shared" si="1"/>
        <v>MitarbeiterJuni</v>
      </c>
      <c r="H12" s="14">
        <v>16</v>
      </c>
      <c r="I12" s="4"/>
      <c r="J12" s="4" t="str">
        <f t="shared" si="2"/>
        <v>GewinnJuni</v>
      </c>
      <c r="K12" s="16">
        <f t="shared" si="3"/>
        <v>8.391599999999999</v>
      </c>
    </row>
    <row r="13" spans="2:11" ht="12.75">
      <c r="B13" s="4" t="s">
        <v>6</v>
      </c>
      <c r="C13" s="4"/>
      <c r="D13" s="4" t="str">
        <f t="shared" si="0"/>
        <v>UmsatzJuli</v>
      </c>
      <c r="E13" s="4">
        <v>77.7</v>
      </c>
      <c r="F13" s="4"/>
      <c r="G13" s="4" t="str">
        <f t="shared" si="1"/>
        <v>MitarbeiterJuli</v>
      </c>
      <c r="H13" s="14">
        <v>17</v>
      </c>
      <c r="I13" s="4"/>
      <c r="J13" s="4" t="str">
        <f t="shared" si="2"/>
        <v>GewinnJuli</v>
      </c>
      <c r="K13" s="16">
        <f t="shared" si="3"/>
        <v>13.986</v>
      </c>
    </row>
    <row r="14" spans="2:11" ht="12.75">
      <c r="B14" s="4" t="s">
        <v>7</v>
      </c>
      <c r="C14" s="4"/>
      <c r="D14" s="4" t="str">
        <f t="shared" si="0"/>
        <v>UmsatzAugust</v>
      </c>
      <c r="E14" s="4">
        <v>86.58</v>
      </c>
      <c r="F14" s="4"/>
      <c r="G14" s="4" t="str">
        <f t="shared" si="1"/>
        <v>MitarbeiterAugust</v>
      </c>
      <c r="H14" s="14">
        <v>17</v>
      </c>
      <c r="I14" s="4"/>
      <c r="J14" s="4" t="str">
        <f t="shared" si="2"/>
        <v>GewinnAugust</v>
      </c>
      <c r="K14" s="16">
        <f t="shared" si="3"/>
        <v>15.584399999999999</v>
      </c>
    </row>
    <row r="15" spans="2:11" ht="12.75">
      <c r="B15" s="4" t="s">
        <v>8</v>
      </c>
      <c r="C15" s="4"/>
      <c r="D15" s="4" t="str">
        <f t="shared" si="0"/>
        <v>UmsatzSeptember</v>
      </c>
      <c r="E15" s="4">
        <v>51.06</v>
      </c>
      <c r="F15" s="4"/>
      <c r="G15" s="4" t="str">
        <f t="shared" si="1"/>
        <v>MitarbeiterSeptember</v>
      </c>
      <c r="H15" s="14">
        <v>17</v>
      </c>
      <c r="I15" s="4"/>
      <c r="J15" s="4" t="str">
        <f t="shared" si="2"/>
        <v>GewinnSeptember</v>
      </c>
      <c r="K15" s="16">
        <f t="shared" si="3"/>
        <v>9.1908</v>
      </c>
    </row>
    <row r="16" spans="2:11" ht="12.75">
      <c r="B16" s="4" t="s">
        <v>9</v>
      </c>
      <c r="C16" s="4"/>
      <c r="D16" s="4" t="str">
        <f t="shared" si="0"/>
        <v>UmsatzOktober</v>
      </c>
      <c r="E16" s="4">
        <v>78.81</v>
      </c>
      <c r="F16" s="4"/>
      <c r="G16" s="4" t="str">
        <f t="shared" si="1"/>
        <v>MitarbeiterOktober</v>
      </c>
      <c r="H16" s="14">
        <v>17</v>
      </c>
      <c r="I16" s="4"/>
      <c r="J16" s="4" t="str">
        <f t="shared" si="2"/>
        <v>GewinnOktober</v>
      </c>
      <c r="K16" s="16">
        <f t="shared" si="3"/>
        <v>14.1858</v>
      </c>
    </row>
    <row r="17" spans="2:11" ht="12.75">
      <c r="B17" s="4" t="s">
        <v>10</v>
      </c>
      <c r="C17" s="4"/>
      <c r="D17" s="4" t="str">
        <f t="shared" si="0"/>
        <v>UmsatzNovember</v>
      </c>
      <c r="E17" s="4">
        <v>24.42</v>
      </c>
      <c r="F17" s="4"/>
      <c r="G17" s="4" t="str">
        <f t="shared" si="1"/>
        <v>MitarbeiterNovember</v>
      </c>
      <c r="H17" s="14">
        <v>17</v>
      </c>
      <c r="I17" s="4"/>
      <c r="J17" s="4" t="str">
        <f t="shared" si="2"/>
        <v>GewinnNovember</v>
      </c>
      <c r="K17" s="16">
        <f t="shared" si="3"/>
        <v>4.3956</v>
      </c>
    </row>
    <row r="18" spans="2:11" ht="12.75">
      <c r="B18" s="4" t="s">
        <v>11</v>
      </c>
      <c r="C18" s="4"/>
      <c r="D18" s="4" t="str">
        <f t="shared" si="0"/>
        <v>UmsatzDezember</v>
      </c>
      <c r="E18" s="4">
        <v>85.47</v>
      </c>
      <c r="F18" s="4"/>
      <c r="G18" s="4" t="str">
        <f t="shared" si="1"/>
        <v>MitarbeiterDezember</v>
      </c>
      <c r="H18" s="14">
        <v>16</v>
      </c>
      <c r="I18" s="4"/>
      <c r="J18" s="4" t="str">
        <f t="shared" si="2"/>
        <v>GewinnDezember</v>
      </c>
      <c r="K18" s="16">
        <f t="shared" si="3"/>
        <v>15.384599999999999</v>
      </c>
    </row>
    <row r="19" spans="2:11" ht="12.75">
      <c r="B19" s="4" t="s">
        <v>15</v>
      </c>
      <c r="C19" s="4"/>
      <c r="D19" s="4" t="str">
        <f t="shared" si="0"/>
        <v>UmsatzGesamtjahr</v>
      </c>
      <c r="E19" s="4">
        <f>SUM(E7:E18)</f>
        <v>744.8099999999998</v>
      </c>
      <c r="F19" s="4"/>
      <c r="G19" s="4" t="str">
        <f t="shared" si="1"/>
        <v>MitarbeiterGesamtjahr</v>
      </c>
      <c r="H19" s="14">
        <f>AVERAGE(H7:H18)</f>
        <v>16.583333333333332</v>
      </c>
      <c r="I19" s="4"/>
      <c r="J19" s="4" t="str">
        <f t="shared" si="2"/>
        <v>GewinnGesamtjahr</v>
      </c>
      <c r="K19" s="16">
        <f>SUM(K7:K18)</f>
        <v>134.0658</v>
      </c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r:id="rId1"/>
  <headerFooter alignWithMargins="0">
    <oddFooter>&amp;L&amp;D&amp;CM. Reichenbach&amp;R&amp;F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19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0.57421875" style="0" bestFit="1" customWidth="1"/>
    <col min="3" max="3" width="2.7109375" style="0" customWidth="1"/>
    <col min="4" max="4" width="17.00390625" style="0" hidden="1" customWidth="1"/>
    <col min="5" max="5" width="10.8515625" style="0" customWidth="1"/>
    <col min="6" max="6" width="2.7109375" style="0" customWidth="1"/>
    <col min="7" max="7" width="19.28125" style="0" hidden="1" customWidth="1"/>
    <col min="8" max="8" width="10.8515625" style="0" customWidth="1"/>
    <col min="9" max="9" width="2.7109375" style="0" customWidth="1"/>
    <col min="10" max="10" width="0" style="0" hidden="1" customWidth="1"/>
    <col min="11" max="11" width="10.8515625" style="0" customWidth="1"/>
  </cols>
  <sheetData>
    <row r="3" ht="18">
      <c r="B3" s="15" t="s">
        <v>19</v>
      </c>
    </row>
    <row r="6" spans="2:11" ht="12.75">
      <c r="B6" s="12">
        <v>1999</v>
      </c>
      <c r="C6" s="4"/>
      <c r="D6" s="4"/>
      <c r="E6" s="13" t="s">
        <v>12</v>
      </c>
      <c r="F6" s="13"/>
      <c r="G6" s="13"/>
      <c r="H6" s="13" t="s">
        <v>13</v>
      </c>
      <c r="I6" s="13"/>
      <c r="J6" s="13"/>
      <c r="K6" s="13" t="s">
        <v>18</v>
      </c>
    </row>
    <row r="7" spans="2:11" ht="12.75">
      <c r="B7" s="4" t="s">
        <v>0</v>
      </c>
      <c r="C7" s="4"/>
      <c r="D7" s="4" t="str">
        <f aca="true" t="shared" si="0" ref="D7:D19">$E$6&amp;B7</f>
        <v>UmsatzJanuar</v>
      </c>
      <c r="E7" s="4">
        <v>62.5</v>
      </c>
      <c r="F7" s="4"/>
      <c r="G7" s="4" t="str">
        <f aca="true" t="shared" si="1" ref="G7:G19">$H$6&amp;B7</f>
        <v>MitarbeiterJanuar</v>
      </c>
      <c r="H7" s="14">
        <v>17</v>
      </c>
      <c r="I7" s="4"/>
      <c r="J7" s="4" t="str">
        <f aca="true" t="shared" si="2" ref="J7:J19">$K$6&amp;B7</f>
        <v>GewinnJanuar</v>
      </c>
      <c r="K7" s="16">
        <f aca="true" t="shared" si="3" ref="K7:K18">+E7*0.2</f>
        <v>12.5</v>
      </c>
    </row>
    <row r="8" spans="2:11" ht="12.75">
      <c r="B8" s="4" t="s">
        <v>1</v>
      </c>
      <c r="C8" s="4"/>
      <c r="D8" s="4" t="str">
        <f t="shared" si="0"/>
        <v>UmsatzFebruar</v>
      </c>
      <c r="E8" s="4">
        <v>50</v>
      </c>
      <c r="F8" s="4"/>
      <c r="G8" s="4" t="str">
        <f t="shared" si="1"/>
        <v>MitarbeiterFebruar</v>
      </c>
      <c r="H8" s="14">
        <v>17</v>
      </c>
      <c r="I8" s="4"/>
      <c r="J8" s="4" t="str">
        <f t="shared" si="2"/>
        <v>GewinnFebruar</v>
      </c>
      <c r="K8" s="16">
        <f t="shared" si="3"/>
        <v>10</v>
      </c>
    </row>
    <row r="9" spans="2:11" ht="12.75">
      <c r="B9" s="4" t="s">
        <v>2</v>
      </c>
      <c r="C9" s="4"/>
      <c r="D9" s="4" t="str">
        <f t="shared" si="0"/>
        <v>UmsatzMärz</v>
      </c>
      <c r="E9" s="4">
        <v>37.5</v>
      </c>
      <c r="F9" s="4"/>
      <c r="G9" s="4" t="str">
        <f t="shared" si="1"/>
        <v>MitarbeiterMärz</v>
      </c>
      <c r="H9" s="14">
        <v>18</v>
      </c>
      <c r="I9" s="4"/>
      <c r="J9" s="4" t="str">
        <f t="shared" si="2"/>
        <v>GewinnMärz</v>
      </c>
      <c r="K9" s="16">
        <f t="shared" si="3"/>
        <v>7.5</v>
      </c>
    </row>
    <row r="10" spans="2:11" ht="12.75">
      <c r="B10" s="4" t="s">
        <v>3</v>
      </c>
      <c r="C10" s="4"/>
      <c r="D10" s="4" t="str">
        <f t="shared" si="0"/>
        <v>UmsatzApril</v>
      </c>
      <c r="E10" s="4">
        <v>62.5</v>
      </c>
      <c r="F10" s="4"/>
      <c r="G10" s="4" t="str">
        <f t="shared" si="1"/>
        <v>MitarbeiterApril</v>
      </c>
      <c r="H10" s="14">
        <v>18</v>
      </c>
      <c r="I10" s="4"/>
      <c r="J10" s="4" t="str">
        <f t="shared" si="2"/>
        <v>GewinnApril</v>
      </c>
      <c r="K10" s="16">
        <f t="shared" si="3"/>
        <v>12.5</v>
      </c>
    </row>
    <row r="11" spans="2:11" ht="12.75">
      <c r="B11" s="4" t="s">
        <v>4</v>
      </c>
      <c r="C11" s="4"/>
      <c r="D11" s="4" t="str">
        <f t="shared" si="0"/>
        <v>UmsatzMai</v>
      </c>
      <c r="E11" s="4">
        <v>118.75</v>
      </c>
      <c r="F11" s="4"/>
      <c r="G11" s="4" t="str">
        <f t="shared" si="1"/>
        <v>MitarbeiterMai</v>
      </c>
      <c r="H11" s="14">
        <v>17</v>
      </c>
      <c r="I11" s="4"/>
      <c r="J11" s="4" t="str">
        <f t="shared" si="2"/>
        <v>GewinnMai</v>
      </c>
      <c r="K11" s="16">
        <f t="shared" si="3"/>
        <v>23.75</v>
      </c>
    </row>
    <row r="12" spans="2:11" ht="12.75">
      <c r="B12" s="4" t="s">
        <v>5</v>
      </c>
      <c r="C12" s="4"/>
      <c r="D12" s="4" t="str">
        <f t="shared" si="0"/>
        <v>UmsatzJuni</v>
      </c>
      <c r="E12" s="4">
        <v>52.5</v>
      </c>
      <c r="F12" s="4"/>
      <c r="G12" s="4" t="str">
        <f t="shared" si="1"/>
        <v>MitarbeiterJuni</v>
      </c>
      <c r="H12" s="14">
        <v>17</v>
      </c>
      <c r="I12" s="4"/>
      <c r="J12" s="4" t="str">
        <f t="shared" si="2"/>
        <v>GewinnJuni</v>
      </c>
      <c r="K12" s="16">
        <f t="shared" si="3"/>
        <v>10.5</v>
      </c>
    </row>
    <row r="13" spans="2:11" ht="12.75">
      <c r="B13" s="4" t="s">
        <v>6</v>
      </c>
      <c r="C13" s="4"/>
      <c r="D13" s="4" t="str">
        <f t="shared" si="0"/>
        <v>UmsatzJuli</v>
      </c>
      <c r="E13" s="4">
        <v>87.5</v>
      </c>
      <c r="F13" s="4"/>
      <c r="G13" s="4" t="str">
        <f t="shared" si="1"/>
        <v>MitarbeiterJuli</v>
      </c>
      <c r="H13" s="14">
        <v>18</v>
      </c>
      <c r="I13" s="4"/>
      <c r="J13" s="4" t="str">
        <f t="shared" si="2"/>
        <v>GewinnJuli</v>
      </c>
      <c r="K13" s="16">
        <f t="shared" si="3"/>
        <v>17.5</v>
      </c>
    </row>
    <row r="14" spans="2:11" ht="12.75">
      <c r="B14" s="4" t="s">
        <v>7</v>
      </c>
      <c r="C14" s="4"/>
      <c r="D14" s="4" t="str">
        <f t="shared" si="0"/>
        <v>UmsatzAugust</v>
      </c>
      <c r="E14" s="4">
        <v>97.5</v>
      </c>
      <c r="F14" s="4"/>
      <c r="G14" s="4" t="str">
        <f t="shared" si="1"/>
        <v>MitarbeiterAugust</v>
      </c>
      <c r="H14" s="14">
        <v>18</v>
      </c>
      <c r="I14" s="4"/>
      <c r="J14" s="4" t="str">
        <f t="shared" si="2"/>
        <v>GewinnAugust</v>
      </c>
      <c r="K14" s="16">
        <f t="shared" si="3"/>
        <v>19.5</v>
      </c>
    </row>
    <row r="15" spans="2:11" ht="12.75">
      <c r="B15" s="4" t="s">
        <v>8</v>
      </c>
      <c r="C15" s="4"/>
      <c r="D15" s="4" t="str">
        <f t="shared" si="0"/>
        <v>UmsatzSeptember</v>
      </c>
      <c r="E15" s="4">
        <v>57.5</v>
      </c>
      <c r="F15" s="4"/>
      <c r="G15" s="4" t="str">
        <f t="shared" si="1"/>
        <v>MitarbeiterSeptember</v>
      </c>
      <c r="H15" s="14">
        <v>18</v>
      </c>
      <c r="I15" s="4"/>
      <c r="J15" s="4" t="str">
        <f t="shared" si="2"/>
        <v>GewinnSeptember</v>
      </c>
      <c r="K15" s="16">
        <f t="shared" si="3"/>
        <v>11.5</v>
      </c>
    </row>
    <row r="16" spans="2:11" ht="12.75">
      <c r="B16" s="4" t="s">
        <v>9</v>
      </c>
      <c r="C16" s="4"/>
      <c r="D16" s="4" t="str">
        <f t="shared" si="0"/>
        <v>UmsatzOktober</v>
      </c>
      <c r="E16" s="4">
        <v>88.75</v>
      </c>
      <c r="F16" s="4"/>
      <c r="G16" s="4" t="str">
        <f t="shared" si="1"/>
        <v>MitarbeiterOktober</v>
      </c>
      <c r="H16" s="14">
        <v>18</v>
      </c>
      <c r="I16" s="4"/>
      <c r="J16" s="4" t="str">
        <f t="shared" si="2"/>
        <v>GewinnOktober</v>
      </c>
      <c r="K16" s="16">
        <f t="shared" si="3"/>
        <v>17.75</v>
      </c>
    </row>
    <row r="17" spans="2:11" ht="12.75">
      <c r="B17" s="4" t="s">
        <v>10</v>
      </c>
      <c r="C17" s="4"/>
      <c r="D17" s="4" t="str">
        <f t="shared" si="0"/>
        <v>UmsatzNovember</v>
      </c>
      <c r="E17" s="4">
        <v>27.5</v>
      </c>
      <c r="F17" s="4"/>
      <c r="G17" s="4" t="str">
        <f t="shared" si="1"/>
        <v>MitarbeiterNovember</v>
      </c>
      <c r="H17" s="14">
        <v>18</v>
      </c>
      <c r="I17" s="4"/>
      <c r="J17" s="4" t="str">
        <f t="shared" si="2"/>
        <v>GewinnNovember</v>
      </c>
      <c r="K17" s="16">
        <f t="shared" si="3"/>
        <v>5.5</v>
      </c>
    </row>
    <row r="18" spans="2:11" ht="12.75">
      <c r="B18" s="4" t="s">
        <v>11</v>
      </c>
      <c r="C18" s="4"/>
      <c r="D18" s="4" t="str">
        <f t="shared" si="0"/>
        <v>UmsatzDezember</v>
      </c>
      <c r="E18" s="4">
        <v>96.25</v>
      </c>
      <c r="F18" s="4"/>
      <c r="G18" s="4" t="str">
        <f t="shared" si="1"/>
        <v>MitarbeiterDezember</v>
      </c>
      <c r="H18" s="14">
        <v>17</v>
      </c>
      <c r="I18" s="4"/>
      <c r="J18" s="4" t="str">
        <f t="shared" si="2"/>
        <v>GewinnDezember</v>
      </c>
      <c r="K18" s="16">
        <f t="shared" si="3"/>
        <v>19.25</v>
      </c>
    </row>
    <row r="19" spans="2:11" ht="12.75">
      <c r="B19" s="4" t="s">
        <v>15</v>
      </c>
      <c r="C19" s="4"/>
      <c r="D19" s="4" t="str">
        <f t="shared" si="0"/>
        <v>UmsatzGesamtjahr</v>
      </c>
      <c r="E19" s="4">
        <f>SUM(E7:E18)</f>
        <v>838.75</v>
      </c>
      <c r="F19" s="4"/>
      <c r="G19" s="4" t="str">
        <f t="shared" si="1"/>
        <v>MitarbeiterGesamtjahr</v>
      </c>
      <c r="H19" s="14">
        <f>AVERAGE(H7:H18)</f>
        <v>17.583333333333332</v>
      </c>
      <c r="I19" s="4"/>
      <c r="J19" s="4" t="str">
        <f t="shared" si="2"/>
        <v>GewinnGesamtjahr</v>
      </c>
      <c r="K19" s="16">
        <f>SUM(K7:K18)</f>
        <v>167.75</v>
      </c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r:id="rId1"/>
  <headerFooter alignWithMargins="0">
    <oddFooter>&amp;L&amp;D&amp;CM. Reichenbach&amp;R&amp;F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19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0.57421875" style="0" bestFit="1" customWidth="1"/>
    <col min="3" max="3" width="2.7109375" style="0" customWidth="1"/>
    <col min="4" max="4" width="17.00390625" style="0" hidden="1" customWidth="1"/>
    <col min="5" max="5" width="10.8515625" style="0" customWidth="1"/>
    <col min="6" max="6" width="2.7109375" style="0" customWidth="1"/>
    <col min="7" max="7" width="19.28125" style="0" hidden="1" customWidth="1"/>
    <col min="8" max="8" width="10.8515625" style="0" customWidth="1"/>
    <col min="9" max="9" width="2.7109375" style="0" customWidth="1"/>
    <col min="10" max="10" width="0" style="0" hidden="1" customWidth="1"/>
    <col min="11" max="11" width="10.8515625" style="0" customWidth="1"/>
  </cols>
  <sheetData>
    <row r="3" ht="18">
      <c r="B3" s="15" t="s">
        <v>19</v>
      </c>
    </row>
    <row r="6" spans="2:11" ht="12.75">
      <c r="B6" s="12">
        <v>2000</v>
      </c>
      <c r="C6" s="4"/>
      <c r="D6" s="4"/>
      <c r="E6" s="13" t="s">
        <v>12</v>
      </c>
      <c r="F6" s="13"/>
      <c r="G6" s="13"/>
      <c r="H6" s="13" t="s">
        <v>13</v>
      </c>
      <c r="I6" s="13"/>
      <c r="J6" s="13"/>
      <c r="K6" s="13" t="s">
        <v>18</v>
      </c>
    </row>
    <row r="7" spans="2:11" ht="12.75">
      <c r="B7" s="4" t="s">
        <v>0</v>
      </c>
      <c r="C7" s="4"/>
      <c r="D7" s="4" t="str">
        <f aca="true" t="shared" si="0" ref="D7:D19">$E$6&amp;B7</f>
        <v>UmsatzJanuar</v>
      </c>
      <c r="E7" s="4">
        <v>68</v>
      </c>
      <c r="F7" s="4"/>
      <c r="G7" s="4" t="str">
        <f aca="true" t="shared" si="1" ref="G7:G19">$H$6&amp;B7</f>
        <v>MitarbeiterJanuar</v>
      </c>
      <c r="H7" s="14">
        <v>17</v>
      </c>
      <c r="I7" s="4"/>
      <c r="J7" s="4" t="str">
        <f aca="true" t="shared" si="2" ref="J7:J19">$K$6&amp;B7</f>
        <v>GewinnJanuar</v>
      </c>
      <c r="K7" s="16">
        <f aca="true" t="shared" si="3" ref="K7:K18">+E7*0.2</f>
        <v>13.600000000000001</v>
      </c>
    </row>
    <row r="8" spans="2:11" ht="12.75">
      <c r="B8" s="4" t="s">
        <v>1</v>
      </c>
      <c r="C8" s="4"/>
      <c r="D8" s="4" t="str">
        <f t="shared" si="0"/>
        <v>UmsatzFebruar</v>
      </c>
      <c r="E8" s="4">
        <v>55</v>
      </c>
      <c r="F8" s="4"/>
      <c r="G8" s="4" t="str">
        <f t="shared" si="1"/>
        <v>MitarbeiterFebruar</v>
      </c>
      <c r="H8" s="14">
        <v>18</v>
      </c>
      <c r="I8" s="4"/>
      <c r="J8" s="4" t="str">
        <f t="shared" si="2"/>
        <v>GewinnFebruar</v>
      </c>
      <c r="K8" s="16">
        <f t="shared" si="3"/>
        <v>11</v>
      </c>
    </row>
    <row r="9" spans="2:11" ht="12.75">
      <c r="B9" s="4" t="s">
        <v>2</v>
      </c>
      <c r="C9" s="4"/>
      <c r="D9" s="4" t="str">
        <f t="shared" si="0"/>
        <v>UmsatzMärz</v>
      </c>
      <c r="E9" s="4">
        <v>42</v>
      </c>
      <c r="F9" s="4"/>
      <c r="G9" s="4" t="str">
        <f t="shared" si="1"/>
        <v>MitarbeiterMärz</v>
      </c>
      <c r="H9" s="14">
        <v>18</v>
      </c>
      <c r="I9" s="4"/>
      <c r="J9" s="4" t="str">
        <f t="shared" si="2"/>
        <v>GewinnMärz</v>
      </c>
      <c r="K9" s="16">
        <f t="shared" si="3"/>
        <v>8.4</v>
      </c>
    </row>
    <row r="10" spans="2:11" ht="12.75">
      <c r="B10" s="4" t="s">
        <v>3</v>
      </c>
      <c r="C10" s="4"/>
      <c r="D10" s="4" t="str">
        <f t="shared" si="0"/>
        <v>UmsatzApril</v>
      </c>
      <c r="E10" s="4">
        <v>68</v>
      </c>
      <c r="F10" s="4"/>
      <c r="G10" s="4" t="str">
        <f t="shared" si="1"/>
        <v>MitarbeiterApril</v>
      </c>
      <c r="H10" s="14">
        <v>19</v>
      </c>
      <c r="I10" s="4"/>
      <c r="J10" s="4" t="str">
        <f t="shared" si="2"/>
        <v>GewinnApril</v>
      </c>
      <c r="K10" s="16">
        <f t="shared" si="3"/>
        <v>13.600000000000001</v>
      </c>
    </row>
    <row r="11" spans="2:11" ht="12.75">
      <c r="B11" s="4" t="s">
        <v>4</v>
      </c>
      <c r="C11" s="4"/>
      <c r="D11" s="4" t="str">
        <f t="shared" si="0"/>
        <v>UmsatzMai</v>
      </c>
      <c r="E11" s="4"/>
      <c r="F11" s="4"/>
      <c r="G11" s="4" t="str">
        <f t="shared" si="1"/>
        <v>MitarbeiterMai</v>
      </c>
      <c r="H11" s="14"/>
      <c r="I11" s="4"/>
      <c r="J11" s="4" t="str">
        <f t="shared" si="2"/>
        <v>GewinnMai</v>
      </c>
      <c r="K11" s="16">
        <f t="shared" si="3"/>
        <v>0</v>
      </c>
    </row>
    <row r="12" spans="2:11" ht="12.75">
      <c r="B12" s="4" t="s">
        <v>5</v>
      </c>
      <c r="C12" s="4"/>
      <c r="D12" s="4" t="str">
        <f t="shared" si="0"/>
        <v>UmsatzJuni</v>
      </c>
      <c r="E12" s="4"/>
      <c r="F12" s="4"/>
      <c r="G12" s="4" t="str">
        <f t="shared" si="1"/>
        <v>MitarbeiterJuni</v>
      </c>
      <c r="H12" s="14"/>
      <c r="I12" s="4"/>
      <c r="J12" s="4" t="str">
        <f t="shared" si="2"/>
        <v>GewinnJuni</v>
      </c>
      <c r="K12" s="16">
        <f t="shared" si="3"/>
        <v>0</v>
      </c>
    </row>
    <row r="13" spans="2:11" ht="12.75">
      <c r="B13" s="4" t="s">
        <v>6</v>
      </c>
      <c r="C13" s="4"/>
      <c r="D13" s="4" t="str">
        <f t="shared" si="0"/>
        <v>UmsatzJuli</v>
      </c>
      <c r="E13" s="4"/>
      <c r="F13" s="4"/>
      <c r="G13" s="4" t="str">
        <f t="shared" si="1"/>
        <v>MitarbeiterJuli</v>
      </c>
      <c r="H13" s="14"/>
      <c r="I13" s="4"/>
      <c r="J13" s="4" t="str">
        <f t="shared" si="2"/>
        <v>GewinnJuli</v>
      </c>
      <c r="K13" s="16">
        <f t="shared" si="3"/>
        <v>0</v>
      </c>
    </row>
    <row r="14" spans="2:11" ht="12.75">
      <c r="B14" s="4" t="s">
        <v>7</v>
      </c>
      <c r="C14" s="4"/>
      <c r="D14" s="4" t="str">
        <f t="shared" si="0"/>
        <v>UmsatzAugust</v>
      </c>
      <c r="E14" s="4"/>
      <c r="F14" s="4"/>
      <c r="G14" s="4" t="str">
        <f t="shared" si="1"/>
        <v>MitarbeiterAugust</v>
      </c>
      <c r="H14" s="14"/>
      <c r="I14" s="4"/>
      <c r="J14" s="4" t="str">
        <f t="shared" si="2"/>
        <v>GewinnAugust</v>
      </c>
      <c r="K14" s="16">
        <f t="shared" si="3"/>
        <v>0</v>
      </c>
    </row>
    <row r="15" spans="2:11" ht="12.75">
      <c r="B15" s="4" t="s">
        <v>8</v>
      </c>
      <c r="C15" s="4"/>
      <c r="D15" s="4" t="str">
        <f t="shared" si="0"/>
        <v>UmsatzSeptember</v>
      </c>
      <c r="E15" s="4"/>
      <c r="F15" s="4"/>
      <c r="G15" s="4" t="str">
        <f t="shared" si="1"/>
        <v>MitarbeiterSeptember</v>
      </c>
      <c r="H15" s="14"/>
      <c r="I15" s="4"/>
      <c r="J15" s="4" t="str">
        <f t="shared" si="2"/>
        <v>GewinnSeptember</v>
      </c>
      <c r="K15" s="16">
        <f t="shared" si="3"/>
        <v>0</v>
      </c>
    </row>
    <row r="16" spans="2:11" ht="12.75">
      <c r="B16" s="4" t="s">
        <v>9</v>
      </c>
      <c r="C16" s="4"/>
      <c r="D16" s="4" t="str">
        <f t="shared" si="0"/>
        <v>UmsatzOktober</v>
      </c>
      <c r="E16" s="4"/>
      <c r="F16" s="4"/>
      <c r="G16" s="4" t="str">
        <f t="shared" si="1"/>
        <v>MitarbeiterOktober</v>
      </c>
      <c r="H16" s="14"/>
      <c r="I16" s="4"/>
      <c r="J16" s="4" t="str">
        <f t="shared" si="2"/>
        <v>GewinnOktober</v>
      </c>
      <c r="K16" s="16">
        <f t="shared" si="3"/>
        <v>0</v>
      </c>
    </row>
    <row r="17" spans="2:11" ht="12.75">
      <c r="B17" s="4" t="s">
        <v>10</v>
      </c>
      <c r="C17" s="4"/>
      <c r="D17" s="4" t="str">
        <f t="shared" si="0"/>
        <v>UmsatzNovember</v>
      </c>
      <c r="E17" s="4"/>
      <c r="F17" s="4"/>
      <c r="G17" s="4" t="str">
        <f t="shared" si="1"/>
        <v>MitarbeiterNovember</v>
      </c>
      <c r="H17" s="14"/>
      <c r="I17" s="4"/>
      <c r="J17" s="4" t="str">
        <f t="shared" si="2"/>
        <v>GewinnNovember</v>
      </c>
      <c r="K17" s="16">
        <f t="shared" si="3"/>
        <v>0</v>
      </c>
    </row>
    <row r="18" spans="2:11" ht="12.75">
      <c r="B18" s="4" t="s">
        <v>11</v>
      </c>
      <c r="C18" s="4"/>
      <c r="D18" s="4" t="str">
        <f t="shared" si="0"/>
        <v>UmsatzDezember</v>
      </c>
      <c r="E18" s="4"/>
      <c r="F18" s="4"/>
      <c r="G18" s="4" t="str">
        <f t="shared" si="1"/>
        <v>MitarbeiterDezember</v>
      </c>
      <c r="H18" s="14"/>
      <c r="I18" s="4"/>
      <c r="J18" s="4" t="str">
        <f t="shared" si="2"/>
        <v>GewinnDezember</v>
      </c>
      <c r="K18" s="16">
        <f t="shared" si="3"/>
        <v>0</v>
      </c>
    </row>
    <row r="19" spans="2:11" ht="12.75">
      <c r="B19" s="4" t="s">
        <v>15</v>
      </c>
      <c r="C19" s="4"/>
      <c r="D19" s="4" t="str">
        <f t="shared" si="0"/>
        <v>UmsatzGesamtjahr</v>
      </c>
      <c r="E19" s="4">
        <f>SUM(E7:E18)</f>
        <v>233</v>
      </c>
      <c r="F19" s="4"/>
      <c r="G19" s="4" t="str">
        <f t="shared" si="1"/>
        <v>MitarbeiterGesamtjahr</v>
      </c>
      <c r="H19" s="14">
        <f>AVERAGE(H7:H18)</f>
        <v>18</v>
      </c>
      <c r="I19" s="4"/>
      <c r="J19" s="4" t="str">
        <f t="shared" si="2"/>
        <v>GewinnGesamtjahr</v>
      </c>
      <c r="K19" s="16">
        <f>SUM(K7:K18)</f>
        <v>46.6</v>
      </c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r:id="rId1"/>
  <headerFooter alignWithMargins="0">
    <oddFooter>&amp;L&amp;D&amp;CM. Reichenbach&amp;R&amp;F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http://www.markus-reichenbach.de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Funktion Indirekt</dc:title>
  <dc:subject/>
  <dc:creator>M. Reichenbach</dc:creator>
  <cp:keywords/>
  <dc:description/>
  <cp:lastModifiedBy>Markus Reichenbach</cp:lastModifiedBy>
  <cp:lastPrinted>2000-05-10T21:03:57Z</cp:lastPrinted>
  <dcterms:created xsi:type="dcterms:W3CDTF">1998-12-23T23:04:29Z</dcterms:created>
  <cp:category>Excel-Tipp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